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sus\Documents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1" i="1" l="1"/>
  <c r="F96" i="1" s="1"/>
  <c r="F99" i="1"/>
  <c r="F98" i="1"/>
  <c r="F64" i="1"/>
  <c r="F63" i="1"/>
  <c r="F69" i="1" s="1"/>
  <c r="F56" i="1"/>
  <c r="F55" i="1"/>
  <c r="F53" i="1"/>
  <c r="F61" i="1" l="1"/>
  <c r="F104" i="1"/>
  <c r="F13" i="1"/>
</calcChain>
</file>

<file path=xl/sharedStrings.xml><?xml version="1.0" encoding="utf-8"?>
<sst xmlns="http://schemas.openxmlformats.org/spreadsheetml/2006/main" count="237" uniqueCount="89">
  <si>
    <t>TAHUN 2018</t>
  </si>
  <si>
    <t>NO</t>
  </si>
  <si>
    <t>NAMA PENERIMA HIBAH</t>
  </si>
  <si>
    <t xml:space="preserve">ALAMAT PENERIMA HIBAH </t>
  </si>
  <si>
    <t>BARANG YANG DITERIMA</t>
  </si>
  <si>
    <t xml:space="preserve">ANGGARAN </t>
  </si>
  <si>
    <t>REALISASI</t>
  </si>
  <si>
    <t>Kabupaten Buleleng</t>
  </si>
  <si>
    <t>Kelompok Pembudidaya ikan Nirmala</t>
  </si>
  <si>
    <t xml:space="preserve">Desa Banjar Kec.Banjar Kab.Buleleng </t>
  </si>
  <si>
    <t xml:space="preserve">2.Bibit ikan patin </t>
  </si>
  <si>
    <t>3.Pakan  ikan patin</t>
  </si>
  <si>
    <t>4. Peralatan perikanan</t>
  </si>
  <si>
    <t>5.Konsultan perencanaan</t>
  </si>
  <si>
    <t>6. Konsultan pengawasan</t>
  </si>
  <si>
    <t xml:space="preserve">1.Kolam ikan patin </t>
  </si>
  <si>
    <t xml:space="preserve">Paket Budidaya Ikan Patin </t>
  </si>
  <si>
    <t xml:space="preserve">Total </t>
  </si>
  <si>
    <t>Kelempok Pembudidaya Ikan Mina Wandawa Siti</t>
  </si>
  <si>
    <t>Desa Banyuatis Kec.Banjar Kab.Buleleng</t>
  </si>
  <si>
    <t>Total</t>
  </si>
  <si>
    <t xml:space="preserve">Kepala Dinas Perikanan </t>
  </si>
  <si>
    <t>Ir. MADE ARNIKA</t>
  </si>
  <si>
    <t>Pembina Utama Muda</t>
  </si>
  <si>
    <t>NIP. 19591005 198912 2 001</t>
  </si>
  <si>
    <t xml:space="preserve">Mengetahui : </t>
  </si>
  <si>
    <t>Kelompok Pembudidaya Ikan Sari Mina Perkasa</t>
  </si>
  <si>
    <t>Desa Celukan Bawang Kec.Gerokgak Kab.Buleleng</t>
  </si>
  <si>
    <t>KET</t>
  </si>
  <si>
    <t>Kelompok Pembudidaya Ikan Mina Pinjinan</t>
  </si>
  <si>
    <t>Desa Kedis Kec.Busungbiu Kab.Buleleng</t>
  </si>
  <si>
    <t>Kelempok Pembudidaya Ikan Ulam Mandiri</t>
  </si>
  <si>
    <t>Desa Temukus Kec.Banjar Kab.Buleleng</t>
  </si>
  <si>
    <t>4.Peralatan perikanan</t>
  </si>
  <si>
    <t>6.Konsultan pengawasan</t>
  </si>
  <si>
    <t>1.Kolam Bundar</t>
  </si>
  <si>
    <t>2.Saluran dan Kolam Tampung</t>
  </si>
  <si>
    <t>3.Bibit Ikan Lele</t>
  </si>
  <si>
    <t>4.Pakan Ikan Lele</t>
  </si>
  <si>
    <t xml:space="preserve">5.Vitamin dan Obat-Obatan </t>
  </si>
  <si>
    <t>6.Peralatan Perikanan</t>
  </si>
  <si>
    <t>Paket Percontohan Budidaya Lele</t>
  </si>
  <si>
    <t xml:space="preserve">Paket Percontohan Budidaya Lele </t>
  </si>
  <si>
    <t>Kelompok Pembudidaya Ikan Amerta Sari Buana</t>
  </si>
  <si>
    <t>Desa Bubunan Kec.Seririt Kab.Buleleng</t>
  </si>
  <si>
    <t>Kelompok Pembudidaya Ikan Mina Sari</t>
  </si>
  <si>
    <t>Desa Sinabun Kec.Sawan  Kab.Buleleng</t>
  </si>
  <si>
    <t>Kelempok Pembudidaya Ikan Mina Pertiwi</t>
  </si>
  <si>
    <t>Desa Kubutambahan Kec.Kubutambahan Kab.Buleleng</t>
  </si>
  <si>
    <t>Paket Percontohan dengan MINA PADI</t>
  </si>
  <si>
    <t>1.Bibit ikan nila</t>
  </si>
  <si>
    <t>2.Pakan ikan nila</t>
  </si>
  <si>
    <t>3.Peralatan Perikanan</t>
  </si>
  <si>
    <t>Kelompok Pembudidaya Ikan Bakti Pertiwi</t>
  </si>
  <si>
    <t>Desa Joanyar Kec. Seririt Kab.Buleleng</t>
  </si>
  <si>
    <t xml:space="preserve">Jumlah Hibah Barang </t>
  </si>
  <si>
    <t>Kelompok Pembudidaya Ikan Banyu Amerta</t>
  </si>
  <si>
    <t>Desa Joanyar  Kec. Seririt Kab.Buleleng</t>
  </si>
  <si>
    <t xml:space="preserve">Kelompok Pembudidaya Ikan Manik Mertha </t>
  </si>
  <si>
    <t xml:space="preserve">Paket  Percontohan Budidaya Lele </t>
  </si>
  <si>
    <t>KUB Karya Madu</t>
  </si>
  <si>
    <t>Desa Celukan Bawang, Kecamatan Gerokgak</t>
  </si>
  <si>
    <t>Pengadaan Sarana Perikanan Tangkap</t>
  </si>
  <si>
    <t>2.Mesin Tempel 15 PK</t>
  </si>
  <si>
    <t>1.Peralatan perikanan ( jukung,jaring,mesin genset,lampu beserta kelengkapannya)</t>
  </si>
  <si>
    <t>KUB Sumberwangi</t>
  </si>
  <si>
    <t>Desa Musi, Kecamatan Gerokgak</t>
  </si>
  <si>
    <t>KUB Asri Segara</t>
  </si>
  <si>
    <t>Desa Pemuteran, Kecamatan Gerokgak</t>
  </si>
  <si>
    <t>KUB Paksi Segara</t>
  </si>
  <si>
    <t>Desa Bukti, Kecamatan Kubutambahan</t>
  </si>
  <si>
    <t>KUB Tambak Sari</t>
  </si>
  <si>
    <t>Desa Bungkulan, Kecamatan Sawan</t>
  </si>
  <si>
    <t>KUB Karya Bersama Sejahtera</t>
  </si>
  <si>
    <t>Desa Tembok, Kecamatan Tejakula</t>
  </si>
  <si>
    <t>Realisasi adalah Nilai  paket  yang tertuang dalam  kontrak karena adanya proses penawaran</t>
  </si>
  <si>
    <t>KUB Segara Labuhan</t>
  </si>
  <si>
    <t>Desa Sambirenteng, Kecamatan Tejakula</t>
  </si>
  <si>
    <t>KUB Teja Mekar</t>
  </si>
  <si>
    <t xml:space="preserve"> Desa Tejakula, Kecamatan Tejakula</t>
  </si>
  <si>
    <t>KUB Bayu Segara</t>
  </si>
  <si>
    <t>Desa Tejakula, Kecamatan Tejakula</t>
  </si>
  <si>
    <t>KUB Merta Asih Segara</t>
  </si>
  <si>
    <t>Desa Bondalem, Kecamatan Tejakula</t>
  </si>
  <si>
    <t>KUB Manik Segara</t>
  </si>
  <si>
    <t>Desa Pengastulan, Kecamatan Seririt</t>
  </si>
  <si>
    <t>KUB Putra Bahari</t>
  </si>
  <si>
    <t>Desa Banjarasem, Kecamatan Seririt</t>
  </si>
  <si>
    <t>DAFTAR REALISASI HIBAH BARANG PADA DINAS PERIKANAN KABUPATEN BULELENG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</si>
</sst>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0"/>
      <name val="Arial"/>
      <family val="2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6">
    <xf numFmtId="0" fontId="0" fillId="0" borderId="0" xfId="0"/>
    <xf numFmtId="0" fontId="0" fillId="0" borderId="1" xfId="0" applyBorder="1"/>
    <xf numFmtId="0" fontId="0" fillId="0" borderId="1" xfId="0" applyFont="1" applyBorder="1"/>
    <xf numFmtId="164" fontId="0" fillId="0" borderId="1" xfId="0" applyNumberFormat="1" applyBorder="1"/>
    <xf numFmtId="164" fontId="0" fillId="0" borderId="1" xfId="0" applyNumberFormat="1" applyFont="1" applyBorder="1"/>
    <xf numFmtId="164" fontId="0" fillId="0" borderId="1" xfId="1" applyNumberFormat="1" applyFont="1" applyBorder="1"/>
    <xf numFmtId="164" fontId="0" fillId="0" borderId="1" xfId="0" applyNumberFormat="1" applyFont="1" applyBorder="1" applyAlignment="1">
      <alignment horizontal="right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/>
    <xf numFmtId="0" fontId="3" fillId="0" borderId="0" xfId="0" applyFont="1" applyBorder="1"/>
    <xf numFmtId="0" fontId="0" fillId="0" borderId="0" xfId="0" applyBorder="1"/>
    <xf numFmtId="164" fontId="2" fillId="0" borderId="1" xfId="0" applyNumberFormat="1" applyFont="1" applyBorder="1"/>
    <xf numFmtId="3" fontId="2" fillId="0" borderId="1" xfId="0" applyNumberFormat="1" applyFont="1" applyBorder="1" applyAlignment="1">
      <alignment horizontal="right"/>
    </xf>
    <xf numFmtId="3" fontId="2" fillId="0" borderId="1" xfId="0" applyNumberFormat="1" applyFont="1" applyBorder="1" applyAlignment="1"/>
    <xf numFmtId="0" fontId="0" fillId="0" borderId="1" xfId="0" applyFont="1" applyBorder="1" applyAlignment="1"/>
    <xf numFmtId="0" fontId="0" fillId="0" borderId="0" xfId="0" applyFont="1" applyBorder="1"/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9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top"/>
    </xf>
    <xf numFmtId="0" fontId="2" fillId="0" borderId="1" xfId="0" applyFont="1" applyBorder="1" applyAlignment="1"/>
    <xf numFmtId="0" fontId="2" fillId="0" borderId="1" xfId="0" applyFont="1" applyBorder="1" applyAlignment="1">
      <alignment vertical="top"/>
    </xf>
    <xf numFmtId="0" fontId="0" fillId="0" borderId="10" xfId="0" applyFont="1" applyBorder="1" applyAlignment="1">
      <alignment vertical="center" wrapText="1"/>
    </xf>
    <xf numFmtId="164" fontId="4" fillId="0" borderId="1" xfId="1" applyNumberFormat="1" applyFont="1" applyBorder="1"/>
    <xf numFmtId="3" fontId="6" fillId="0" borderId="0" xfId="0" applyNumberFormat="1" applyFont="1" applyBorder="1" applyAlignment="1">
      <alignment vertical="center" wrapText="1"/>
    </xf>
    <xf numFmtId="0" fontId="0" fillId="0" borderId="10" xfId="0" applyFont="1" applyBorder="1" applyAlignment="1">
      <alignment vertical="center"/>
    </xf>
    <xf numFmtId="3" fontId="6" fillId="0" borderId="1" xfId="0" applyNumberFormat="1" applyFont="1" applyBorder="1" applyAlignment="1">
      <alignment horizontal="left" vertical="center"/>
    </xf>
    <xf numFmtId="3" fontId="6" fillId="0" borderId="1" xfId="0" applyNumberFormat="1" applyFont="1" applyBorder="1" applyAlignment="1">
      <alignment vertical="center" wrapText="1"/>
    </xf>
    <xf numFmtId="3" fontId="6" fillId="0" borderId="10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/>
    <xf numFmtId="164" fontId="6" fillId="0" borderId="1" xfId="1" applyNumberFormat="1" applyFont="1" applyBorder="1"/>
    <xf numFmtId="0" fontId="2" fillId="0" borderId="8" xfId="0" applyFont="1" applyBorder="1" applyAlignment="1">
      <alignment vertical="top"/>
    </xf>
    <xf numFmtId="0" fontId="0" fillId="0" borderId="8" xfId="0" applyFont="1" applyBorder="1" applyAlignment="1">
      <alignment vertical="top"/>
    </xf>
    <xf numFmtId="3" fontId="0" fillId="0" borderId="1" xfId="0" applyNumberFormat="1" applyFont="1" applyBorder="1" applyAlignment="1"/>
    <xf numFmtId="164" fontId="2" fillId="0" borderId="1" xfId="0" applyNumberFormat="1" applyFont="1" applyBorder="1" applyAlignment="1">
      <alignment horizontal="right" vertical="top" wrapText="1"/>
    </xf>
    <xf numFmtId="164" fontId="0" fillId="0" borderId="8" xfId="0" applyNumberFormat="1" applyFont="1" applyBorder="1" applyAlignment="1">
      <alignment horizontal="right" vertical="top" wrapText="1"/>
    </xf>
    <xf numFmtId="0" fontId="7" fillId="0" borderId="1" xfId="0" applyFont="1" applyFill="1" applyBorder="1" applyAlignment="1">
      <alignment vertical="center"/>
    </xf>
    <xf numFmtId="165" fontId="0" fillId="0" borderId="1" xfId="0" applyNumberFormat="1" applyFont="1" applyBorder="1"/>
    <xf numFmtId="165" fontId="2" fillId="0" borderId="1" xfId="0" applyNumberFormat="1" applyFont="1" applyBorder="1" applyAlignment="1">
      <alignment horizontal="right"/>
    </xf>
    <xf numFmtId="0" fontId="0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8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7" fillId="0" borderId="8" xfId="0" applyFont="1" applyFill="1" applyBorder="1" applyAlignment="1">
      <alignment horizontal="right" vertical="top"/>
    </xf>
    <xf numFmtId="0" fontId="7" fillId="0" borderId="9" xfId="0" applyFont="1" applyFill="1" applyBorder="1" applyAlignment="1">
      <alignment horizontal="right" vertical="top"/>
    </xf>
    <xf numFmtId="165" fontId="2" fillId="0" borderId="8" xfId="0" applyNumberFormat="1" applyFont="1" applyBorder="1" applyAlignment="1">
      <alignment horizontal="center" vertical="top" wrapText="1"/>
    </xf>
    <xf numFmtId="165" fontId="2" fillId="0" borderId="9" xfId="0" applyNumberFormat="1" applyFont="1" applyBorder="1" applyAlignment="1">
      <alignment horizontal="center" vertical="top" wrapText="1"/>
    </xf>
    <xf numFmtId="165" fontId="2" fillId="0" borderId="8" xfId="0" applyNumberFormat="1" applyFont="1" applyBorder="1" applyAlignment="1">
      <alignment horizontal="center" vertical="top"/>
    </xf>
    <xf numFmtId="165" fontId="2" fillId="0" borderId="9" xfId="0" applyNumberFormat="1" applyFont="1" applyBorder="1" applyAlignment="1">
      <alignment horizontal="center" vertical="top"/>
    </xf>
    <xf numFmtId="0" fontId="0" fillId="0" borderId="8" xfId="0" applyFont="1" applyBorder="1" applyAlignment="1">
      <alignment horizontal="left" vertical="center" wrapText="1"/>
    </xf>
    <xf numFmtId="0" fontId="0" fillId="0" borderId="10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left" vertical="center" wrapText="1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165" fontId="0" fillId="0" borderId="8" xfId="0" applyNumberFormat="1" applyFont="1" applyBorder="1" applyAlignment="1">
      <alignment horizontal="center" vertical="center"/>
    </xf>
    <xf numFmtId="165" fontId="0" fillId="0" borderId="9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8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8" xfId="0" applyFont="1" applyBorder="1" applyAlignment="1">
      <alignment horizontal="left" vertical="top" wrapText="1"/>
    </xf>
    <xf numFmtId="0" fontId="0" fillId="0" borderId="10" xfId="0" applyFont="1" applyBorder="1" applyAlignment="1">
      <alignment horizontal="left" vertical="top" wrapText="1"/>
    </xf>
    <xf numFmtId="0" fontId="0" fillId="0" borderId="9" xfId="0" applyFont="1" applyBorder="1" applyAlignment="1">
      <alignment horizontal="left" vertical="top" wrapText="1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8" xfId="0" applyFont="1" applyBorder="1" applyAlignment="1">
      <alignment vertical="top" wrapText="1"/>
    </xf>
    <xf numFmtId="0" fontId="0" fillId="0" borderId="10" xfId="0" applyFont="1" applyBorder="1" applyAlignment="1">
      <alignment vertical="top" wrapText="1"/>
    </xf>
    <xf numFmtId="0" fontId="0" fillId="0" borderId="8" xfId="0" applyFont="1" applyBorder="1" applyAlignment="1">
      <alignment horizontal="center" wrapText="1"/>
    </xf>
    <xf numFmtId="0" fontId="0" fillId="0" borderId="9" xfId="0" applyFont="1" applyBorder="1" applyAlignment="1">
      <alignment horizontal="center" wrapText="1"/>
    </xf>
    <xf numFmtId="0" fontId="2" fillId="0" borderId="2" xfId="0" applyFont="1" applyBorder="1" applyAlignment="1">
      <alignment horizontal="right" vertical="top"/>
    </xf>
    <xf numFmtId="0" fontId="2" fillId="0" borderId="3" xfId="0" applyFont="1" applyBorder="1" applyAlignment="1">
      <alignment horizontal="right" vertical="top"/>
    </xf>
    <xf numFmtId="0" fontId="2" fillId="0" borderId="4" xfId="0" applyFont="1" applyBorder="1" applyAlignment="1">
      <alignment horizontal="right" vertical="top"/>
    </xf>
    <xf numFmtId="0" fontId="2" fillId="0" borderId="5" xfId="0" applyFont="1" applyBorder="1" applyAlignment="1">
      <alignment horizontal="right" vertical="top"/>
    </xf>
    <xf numFmtId="0" fontId="2" fillId="0" borderId="6" xfId="0" applyFont="1" applyBorder="1" applyAlignment="1">
      <alignment horizontal="right" vertical="top"/>
    </xf>
    <xf numFmtId="0" fontId="2" fillId="0" borderId="7" xfId="0" applyFont="1" applyBorder="1" applyAlignment="1">
      <alignment horizontal="right" vertical="top"/>
    </xf>
    <xf numFmtId="164" fontId="2" fillId="0" borderId="8" xfId="0" applyNumberFormat="1" applyFont="1" applyBorder="1" applyAlignment="1">
      <alignment horizontal="right" vertical="top" wrapText="1"/>
    </xf>
    <xf numFmtId="164" fontId="2" fillId="0" borderId="9" xfId="0" applyNumberFormat="1" applyFont="1" applyBorder="1" applyAlignment="1">
      <alignment horizontal="right" vertical="top" wrapText="1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7" fillId="0" borderId="0" xfId="0" applyFont="1" applyFill="1" applyBorder="1" applyAlignment="1">
      <alignment horizontal="right" vertical="top"/>
    </xf>
    <xf numFmtId="165" fontId="2" fillId="0" borderId="0" xfId="0" applyNumberFormat="1" applyFont="1" applyBorder="1" applyAlignment="1">
      <alignment horizontal="center" vertical="top" wrapText="1"/>
    </xf>
    <xf numFmtId="165" fontId="2" fillId="0" borderId="0" xfId="0" applyNumberFormat="1" applyFont="1" applyBorder="1" applyAlignment="1">
      <alignment horizontal="center" vertical="top"/>
    </xf>
    <xf numFmtId="0" fontId="0" fillId="0" borderId="0" xfId="0" applyFont="1" applyBorder="1" applyAlignment="1">
      <alignment horizontal="left" vertical="center" wrapText="1"/>
    </xf>
    <xf numFmtId="3" fontId="2" fillId="0" borderId="8" xfId="0" applyNumberFormat="1" applyFont="1" applyBorder="1" applyAlignment="1"/>
    <xf numFmtId="164" fontId="2" fillId="0" borderId="8" xfId="0" applyNumberFormat="1" applyFont="1" applyBorder="1"/>
    <xf numFmtId="0" fontId="0" fillId="0" borderId="3" xfId="0" applyFont="1" applyBorder="1"/>
    <xf numFmtId="0" fontId="0" fillId="0" borderId="3" xfId="0" applyFont="1" applyBorder="1" applyAlignment="1">
      <alignment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14"/>
  <sheetViews>
    <sheetView tabSelected="1" topLeftCell="A21" workbookViewId="0">
      <selection activeCell="D33" sqref="D33"/>
    </sheetView>
  </sheetViews>
  <sheetFormatPr defaultRowHeight="15" x14ac:dyDescent="0.25"/>
  <cols>
    <col min="1" max="1" width="5" customWidth="1"/>
    <col min="2" max="2" width="24.85546875" customWidth="1"/>
    <col min="3" max="3" width="24.28515625" customWidth="1"/>
    <col min="4" max="4" width="40.140625" customWidth="1"/>
    <col min="5" max="6" width="17.140625" customWidth="1"/>
    <col min="7" max="7" width="25.28515625" customWidth="1"/>
    <col min="8" max="8" width="28.85546875" customWidth="1"/>
  </cols>
  <sheetData>
    <row r="2" spans="1:8" ht="18.75" x14ac:dyDescent="0.3">
      <c r="A2" s="103" t="s">
        <v>88</v>
      </c>
      <c r="B2" s="103"/>
      <c r="C2" s="103"/>
      <c r="D2" s="103"/>
      <c r="E2" s="103"/>
      <c r="F2" s="103"/>
      <c r="G2" s="103"/>
    </row>
    <row r="3" spans="1:8" ht="18.75" x14ac:dyDescent="0.3">
      <c r="A3" s="103" t="s">
        <v>0</v>
      </c>
      <c r="B3" s="103"/>
      <c r="C3" s="103"/>
      <c r="D3" s="103"/>
      <c r="E3" s="103"/>
      <c r="F3" s="103"/>
      <c r="G3" s="103"/>
    </row>
    <row r="4" spans="1:8" ht="18.75" x14ac:dyDescent="0.3">
      <c r="A4" s="104"/>
      <c r="B4" s="104"/>
      <c r="C4" s="104"/>
      <c r="D4" s="104"/>
      <c r="E4" s="104"/>
      <c r="F4" s="104"/>
      <c r="G4" s="104"/>
    </row>
    <row r="5" spans="1:8" x14ac:dyDescent="0.25">
      <c r="A5" s="106" t="s">
        <v>1</v>
      </c>
      <c r="B5" s="106" t="s">
        <v>2</v>
      </c>
      <c r="C5" s="106" t="s">
        <v>3</v>
      </c>
      <c r="D5" s="106" t="s">
        <v>4</v>
      </c>
      <c r="E5" s="105" t="s">
        <v>5</v>
      </c>
      <c r="F5" s="105" t="s">
        <v>6</v>
      </c>
      <c r="G5" s="105" t="s">
        <v>28</v>
      </c>
      <c r="H5" s="7"/>
    </row>
    <row r="6" spans="1:8" ht="15" customHeight="1" x14ac:dyDescent="0.25">
      <c r="A6" s="73">
        <v>1</v>
      </c>
      <c r="B6" s="44" t="s">
        <v>8</v>
      </c>
      <c r="C6" s="44" t="s">
        <v>9</v>
      </c>
      <c r="D6" s="17" t="s">
        <v>16</v>
      </c>
      <c r="E6" s="79"/>
      <c r="F6" s="79"/>
      <c r="G6" s="79"/>
      <c r="H6" s="8"/>
    </row>
    <row r="7" spans="1:8" x14ac:dyDescent="0.25">
      <c r="A7" s="74"/>
      <c r="B7" s="45"/>
      <c r="C7" s="45"/>
      <c r="D7" s="2" t="s">
        <v>15</v>
      </c>
      <c r="E7" s="6">
        <v>70000000</v>
      </c>
      <c r="F7" s="5">
        <v>69620000</v>
      </c>
      <c r="G7" s="81" t="s">
        <v>75</v>
      </c>
      <c r="H7" s="8"/>
    </row>
    <row r="8" spans="1:8" x14ac:dyDescent="0.25">
      <c r="A8" s="74"/>
      <c r="B8" s="45"/>
      <c r="C8" s="45"/>
      <c r="D8" s="2" t="s">
        <v>10</v>
      </c>
      <c r="E8" s="6">
        <v>1250000</v>
      </c>
      <c r="F8" s="5">
        <v>1250000</v>
      </c>
      <c r="G8" s="82"/>
      <c r="H8" s="9"/>
    </row>
    <row r="9" spans="1:8" x14ac:dyDescent="0.25">
      <c r="A9" s="74"/>
      <c r="B9" s="45"/>
      <c r="C9" s="45"/>
      <c r="D9" s="2" t="s">
        <v>11</v>
      </c>
      <c r="E9" s="6">
        <v>3150000</v>
      </c>
      <c r="F9" s="5">
        <v>3037500</v>
      </c>
      <c r="G9" s="82"/>
      <c r="H9" s="9"/>
    </row>
    <row r="10" spans="1:8" x14ac:dyDescent="0.25">
      <c r="A10" s="74"/>
      <c r="B10" s="45"/>
      <c r="C10" s="45"/>
      <c r="D10" s="2" t="s">
        <v>12</v>
      </c>
      <c r="E10" s="6">
        <v>3000000</v>
      </c>
      <c r="F10" s="5">
        <v>2671500</v>
      </c>
      <c r="G10" s="82"/>
      <c r="H10" s="9"/>
    </row>
    <row r="11" spans="1:8" x14ac:dyDescent="0.25">
      <c r="A11" s="74"/>
      <c r="B11" s="45"/>
      <c r="C11" s="45"/>
      <c r="D11" s="2" t="s">
        <v>13</v>
      </c>
      <c r="E11" s="6">
        <v>2650000</v>
      </c>
      <c r="F11" s="5">
        <v>2600000</v>
      </c>
      <c r="G11" s="82"/>
      <c r="H11" s="9"/>
    </row>
    <row r="12" spans="1:8" x14ac:dyDescent="0.25">
      <c r="A12" s="74"/>
      <c r="B12" s="45"/>
      <c r="C12" s="45"/>
      <c r="D12" s="19" t="s">
        <v>14</v>
      </c>
      <c r="E12" s="6">
        <v>1618750</v>
      </c>
      <c r="F12" s="5">
        <v>1600000</v>
      </c>
      <c r="G12" s="82"/>
      <c r="H12" s="9"/>
    </row>
    <row r="13" spans="1:8" x14ac:dyDescent="0.25">
      <c r="A13" s="75"/>
      <c r="B13" s="46"/>
      <c r="C13" s="46"/>
      <c r="D13" s="20" t="s">
        <v>20</v>
      </c>
      <c r="E13" s="12">
        <v>81668750</v>
      </c>
      <c r="F13" s="11">
        <f>SUM(F7:F12)</f>
        <v>80779000</v>
      </c>
      <c r="G13" s="83"/>
      <c r="H13" s="9"/>
    </row>
    <row r="14" spans="1:8" ht="15" customHeight="1" x14ac:dyDescent="0.25">
      <c r="A14" s="73">
        <v>2</v>
      </c>
      <c r="B14" s="44" t="s">
        <v>18</v>
      </c>
      <c r="C14" s="44" t="s">
        <v>19</v>
      </c>
      <c r="D14" s="84" t="s">
        <v>16</v>
      </c>
      <c r="E14" s="85"/>
      <c r="F14" s="86"/>
      <c r="G14" s="2"/>
      <c r="H14" s="9"/>
    </row>
    <row r="15" spans="1:8" x14ac:dyDescent="0.25">
      <c r="A15" s="74"/>
      <c r="B15" s="45"/>
      <c r="C15" s="45"/>
      <c r="D15" s="2" t="s">
        <v>15</v>
      </c>
      <c r="E15" s="6">
        <v>70000000</v>
      </c>
      <c r="F15" s="5">
        <v>69620000</v>
      </c>
      <c r="G15" s="81" t="s">
        <v>75</v>
      </c>
      <c r="H15" s="9"/>
    </row>
    <row r="16" spans="1:8" x14ac:dyDescent="0.25">
      <c r="A16" s="74"/>
      <c r="B16" s="45"/>
      <c r="C16" s="45"/>
      <c r="D16" s="2" t="s">
        <v>10</v>
      </c>
      <c r="E16" s="6">
        <v>1250000</v>
      </c>
      <c r="F16" s="5">
        <v>1250000</v>
      </c>
      <c r="G16" s="82"/>
      <c r="H16" s="9"/>
    </row>
    <row r="17" spans="1:8" x14ac:dyDescent="0.25">
      <c r="A17" s="74"/>
      <c r="B17" s="45"/>
      <c r="C17" s="45"/>
      <c r="D17" s="2" t="s">
        <v>11</v>
      </c>
      <c r="E17" s="6">
        <v>3150000</v>
      </c>
      <c r="F17" s="5">
        <v>3037500</v>
      </c>
      <c r="G17" s="82"/>
      <c r="H17" s="9"/>
    </row>
    <row r="18" spans="1:8" x14ac:dyDescent="0.25">
      <c r="A18" s="74"/>
      <c r="B18" s="45"/>
      <c r="C18" s="45"/>
      <c r="D18" s="2" t="s">
        <v>12</v>
      </c>
      <c r="E18" s="6">
        <v>3000000</v>
      </c>
      <c r="F18" s="5">
        <v>2671500</v>
      </c>
      <c r="G18" s="82"/>
      <c r="H18" s="9"/>
    </row>
    <row r="19" spans="1:8" x14ac:dyDescent="0.25">
      <c r="A19" s="74"/>
      <c r="B19" s="45"/>
      <c r="C19" s="45"/>
      <c r="D19" s="2" t="s">
        <v>13</v>
      </c>
      <c r="E19" s="6">
        <v>2650000</v>
      </c>
      <c r="F19" s="5">
        <v>2600000</v>
      </c>
      <c r="G19" s="82"/>
      <c r="H19" s="9"/>
    </row>
    <row r="20" spans="1:8" x14ac:dyDescent="0.25">
      <c r="A20" s="74"/>
      <c r="B20" s="45"/>
      <c r="C20" s="45"/>
      <c r="D20" s="19" t="s">
        <v>14</v>
      </c>
      <c r="E20" s="6">
        <v>1618750</v>
      </c>
      <c r="F20" s="5">
        <v>1600000</v>
      </c>
      <c r="G20" s="82"/>
      <c r="H20" s="72"/>
    </row>
    <row r="21" spans="1:8" x14ac:dyDescent="0.25">
      <c r="A21" s="75"/>
      <c r="B21" s="46"/>
      <c r="C21" s="46"/>
      <c r="D21" s="21" t="s">
        <v>20</v>
      </c>
      <c r="E21" s="13">
        <v>81668750</v>
      </c>
      <c r="F21" s="11">
        <v>80779000</v>
      </c>
      <c r="G21" s="83"/>
      <c r="H21" s="72"/>
    </row>
    <row r="22" spans="1:8" ht="15" customHeight="1" x14ac:dyDescent="0.25">
      <c r="A22" s="73">
        <v>3</v>
      </c>
      <c r="B22" s="90" t="s">
        <v>26</v>
      </c>
      <c r="C22" s="44" t="s">
        <v>27</v>
      </c>
      <c r="D22" s="87" t="s">
        <v>16</v>
      </c>
      <c r="E22" s="88"/>
      <c r="F22" s="89"/>
      <c r="G22" s="91" t="s">
        <v>75</v>
      </c>
      <c r="H22" s="10"/>
    </row>
    <row r="23" spans="1:8" x14ac:dyDescent="0.25">
      <c r="A23" s="74"/>
      <c r="B23" s="90"/>
      <c r="C23" s="45"/>
      <c r="D23" s="2" t="s">
        <v>15</v>
      </c>
      <c r="E23" s="6">
        <v>70000000</v>
      </c>
      <c r="F23" s="5">
        <v>69620000</v>
      </c>
      <c r="G23" s="92"/>
      <c r="H23" s="10"/>
    </row>
    <row r="24" spans="1:8" x14ac:dyDescent="0.25">
      <c r="A24" s="74"/>
      <c r="B24" s="90"/>
      <c r="C24" s="45"/>
      <c r="D24" s="2" t="s">
        <v>10</v>
      </c>
      <c r="E24" s="6">
        <v>1250000</v>
      </c>
      <c r="F24" s="5">
        <v>1250000</v>
      </c>
      <c r="G24" s="92"/>
    </row>
    <row r="25" spans="1:8" x14ac:dyDescent="0.25">
      <c r="A25" s="74"/>
      <c r="B25" s="90"/>
      <c r="C25" s="45"/>
      <c r="D25" s="2" t="s">
        <v>11</v>
      </c>
      <c r="E25" s="6">
        <v>3150000</v>
      </c>
      <c r="F25" s="5">
        <v>3037500</v>
      </c>
      <c r="G25" s="92"/>
    </row>
    <row r="26" spans="1:8" x14ac:dyDescent="0.25">
      <c r="A26" s="74"/>
      <c r="B26" s="90"/>
      <c r="C26" s="45"/>
      <c r="D26" s="2" t="s">
        <v>12</v>
      </c>
      <c r="E26" s="6">
        <v>3000000</v>
      </c>
      <c r="F26" s="5">
        <v>2671500</v>
      </c>
      <c r="G26" s="92"/>
    </row>
    <row r="27" spans="1:8" x14ac:dyDescent="0.25">
      <c r="A27" s="74"/>
      <c r="B27" s="90"/>
      <c r="C27" s="45"/>
      <c r="D27" s="2" t="s">
        <v>13</v>
      </c>
      <c r="E27" s="6">
        <v>2650000</v>
      </c>
      <c r="F27" s="5">
        <v>2600000</v>
      </c>
      <c r="G27" s="92"/>
    </row>
    <row r="28" spans="1:8" x14ac:dyDescent="0.25">
      <c r="A28" s="74"/>
      <c r="B28" s="90"/>
      <c r="C28" s="45"/>
      <c r="D28" s="19" t="s">
        <v>14</v>
      </c>
      <c r="E28" s="6">
        <v>1618750</v>
      </c>
      <c r="F28" s="5">
        <v>1600000</v>
      </c>
      <c r="G28" s="92"/>
    </row>
    <row r="29" spans="1:8" x14ac:dyDescent="0.25">
      <c r="A29" s="74"/>
      <c r="B29" s="44"/>
      <c r="C29" s="45"/>
      <c r="D29" s="34" t="s">
        <v>20</v>
      </c>
      <c r="E29" s="112">
        <v>81668750</v>
      </c>
      <c r="F29" s="113">
        <v>80779000</v>
      </c>
      <c r="G29" s="92"/>
    </row>
    <row r="30" spans="1:8" x14ac:dyDescent="0.25">
      <c r="A30" s="114"/>
      <c r="B30" s="115"/>
      <c r="C30" s="114"/>
      <c r="D30" s="114"/>
      <c r="E30" s="114"/>
      <c r="F30" s="114"/>
      <c r="G30" s="114"/>
    </row>
    <row r="31" spans="1:8" x14ac:dyDescent="0.25">
      <c r="A31" s="15"/>
      <c r="B31" s="15"/>
      <c r="C31" s="15"/>
      <c r="D31" s="15"/>
      <c r="E31" s="15"/>
      <c r="F31" s="15"/>
      <c r="G31" s="15"/>
    </row>
    <row r="32" spans="1:8" x14ac:dyDescent="0.25">
      <c r="A32" s="10"/>
      <c r="B32" s="10"/>
      <c r="C32" s="10"/>
      <c r="D32" s="10"/>
      <c r="E32" s="10"/>
      <c r="F32" s="10"/>
      <c r="G32" s="10"/>
    </row>
    <row r="33" spans="1:7" x14ac:dyDescent="0.25">
      <c r="E33" s="80"/>
      <c r="F33" s="42"/>
      <c r="G33" s="42"/>
    </row>
    <row r="34" spans="1:7" x14ac:dyDescent="0.25">
      <c r="E34" s="42"/>
      <c r="F34" s="42"/>
      <c r="G34" s="42"/>
    </row>
    <row r="35" spans="1:7" x14ac:dyDescent="0.25">
      <c r="E35" s="42"/>
      <c r="F35" s="42"/>
      <c r="G35" s="42"/>
    </row>
    <row r="36" spans="1:7" x14ac:dyDescent="0.25">
      <c r="E36" s="42"/>
      <c r="F36" s="42"/>
      <c r="G36" s="42"/>
    </row>
    <row r="37" spans="1:7" x14ac:dyDescent="0.25">
      <c r="E37" s="42"/>
      <c r="F37" s="42"/>
      <c r="G37" s="42"/>
    </row>
    <row r="38" spans="1:7" x14ac:dyDescent="0.25">
      <c r="E38" s="42"/>
      <c r="F38" s="42"/>
      <c r="G38" s="42"/>
    </row>
    <row r="39" spans="1:7" x14ac:dyDescent="0.25">
      <c r="E39" s="43"/>
      <c r="F39" s="43"/>
      <c r="G39" s="43"/>
    </row>
    <row r="40" spans="1:7" x14ac:dyDescent="0.25">
      <c r="E40" s="42"/>
      <c r="F40" s="42"/>
      <c r="G40" s="42"/>
    </row>
    <row r="41" spans="1:7" x14ac:dyDescent="0.25">
      <c r="E41" s="42"/>
      <c r="F41" s="42"/>
      <c r="G41" s="42"/>
    </row>
    <row r="44" spans="1:7" x14ac:dyDescent="0.25">
      <c r="A44" s="77"/>
      <c r="B44" s="77"/>
      <c r="C44" s="77"/>
      <c r="D44" s="77"/>
      <c r="E44" s="77"/>
      <c r="F44" s="77"/>
      <c r="G44" s="77"/>
    </row>
    <row r="45" spans="1:7" x14ac:dyDescent="0.25">
      <c r="A45" s="16" t="s">
        <v>1</v>
      </c>
      <c r="B45" s="16" t="s">
        <v>2</v>
      </c>
      <c r="C45" s="16" t="s">
        <v>3</v>
      </c>
      <c r="D45" s="16" t="s">
        <v>4</v>
      </c>
      <c r="E45" s="78" t="s">
        <v>5</v>
      </c>
      <c r="F45" s="78" t="s">
        <v>6</v>
      </c>
      <c r="G45" s="78" t="s">
        <v>28</v>
      </c>
    </row>
    <row r="46" spans="1:7" x14ac:dyDescent="0.25">
      <c r="A46" s="73">
        <v>4</v>
      </c>
      <c r="B46" s="44" t="s">
        <v>29</v>
      </c>
      <c r="C46" s="44" t="s">
        <v>30</v>
      </c>
      <c r="D46" s="17" t="s">
        <v>16</v>
      </c>
      <c r="E46" s="79"/>
      <c r="F46" s="79"/>
      <c r="G46" s="79"/>
    </row>
    <row r="47" spans="1:7" x14ac:dyDescent="0.25">
      <c r="A47" s="74"/>
      <c r="B47" s="45"/>
      <c r="C47" s="45"/>
      <c r="D47" s="2" t="s">
        <v>15</v>
      </c>
      <c r="E47" s="6">
        <v>70000000</v>
      </c>
      <c r="F47" s="5">
        <v>69620000</v>
      </c>
      <c r="G47" s="81" t="s">
        <v>75</v>
      </c>
    </row>
    <row r="48" spans="1:7" x14ac:dyDescent="0.25">
      <c r="A48" s="74"/>
      <c r="B48" s="45"/>
      <c r="C48" s="45"/>
      <c r="D48" s="2" t="s">
        <v>10</v>
      </c>
      <c r="E48" s="6">
        <v>1250000</v>
      </c>
      <c r="F48" s="5">
        <v>1250000</v>
      </c>
      <c r="G48" s="82"/>
    </row>
    <row r="49" spans="1:7" x14ac:dyDescent="0.25">
      <c r="A49" s="74"/>
      <c r="B49" s="45"/>
      <c r="C49" s="45"/>
      <c r="D49" s="2" t="s">
        <v>11</v>
      </c>
      <c r="E49" s="6">
        <v>3150000</v>
      </c>
      <c r="F49" s="5">
        <v>3037500</v>
      </c>
      <c r="G49" s="82"/>
    </row>
    <row r="50" spans="1:7" x14ac:dyDescent="0.25">
      <c r="A50" s="74"/>
      <c r="B50" s="45"/>
      <c r="C50" s="45"/>
      <c r="D50" s="2" t="s">
        <v>33</v>
      </c>
      <c r="E50" s="6">
        <v>3000000</v>
      </c>
      <c r="F50" s="5">
        <v>2671500</v>
      </c>
      <c r="G50" s="82"/>
    </row>
    <row r="51" spans="1:7" x14ac:dyDescent="0.25">
      <c r="A51" s="74"/>
      <c r="B51" s="45"/>
      <c r="C51" s="45"/>
      <c r="D51" s="2" t="s">
        <v>13</v>
      </c>
      <c r="E51" s="6">
        <v>2650000</v>
      </c>
      <c r="F51" s="5">
        <v>2600000</v>
      </c>
      <c r="G51" s="82"/>
    </row>
    <row r="52" spans="1:7" x14ac:dyDescent="0.25">
      <c r="A52" s="74"/>
      <c r="B52" s="45"/>
      <c r="C52" s="45"/>
      <c r="D52" s="19" t="s">
        <v>34</v>
      </c>
      <c r="E52" s="6">
        <v>1618750</v>
      </c>
      <c r="F52" s="5">
        <v>1600000</v>
      </c>
      <c r="G52" s="82"/>
    </row>
    <row r="53" spans="1:7" x14ac:dyDescent="0.25">
      <c r="A53" s="75"/>
      <c r="B53" s="46"/>
      <c r="C53" s="46"/>
      <c r="D53" s="20" t="s">
        <v>20</v>
      </c>
      <c r="E53" s="12">
        <v>81668750</v>
      </c>
      <c r="F53" s="11">
        <f>SUM(F47:F52)</f>
        <v>80779000</v>
      </c>
      <c r="G53" s="83"/>
    </row>
    <row r="54" spans="1:7" x14ac:dyDescent="0.25">
      <c r="A54" s="73">
        <v>5</v>
      </c>
      <c r="B54" s="44" t="s">
        <v>31</v>
      </c>
      <c r="C54" s="44" t="s">
        <v>32</v>
      </c>
      <c r="D54" s="87" t="s">
        <v>41</v>
      </c>
      <c r="E54" s="88"/>
      <c r="F54" s="89"/>
      <c r="G54" s="81" t="s">
        <v>75</v>
      </c>
    </row>
    <row r="55" spans="1:7" ht="15" customHeight="1" x14ac:dyDescent="0.25">
      <c r="A55" s="74"/>
      <c r="B55" s="45"/>
      <c r="C55" s="45"/>
      <c r="D55" s="30" t="s">
        <v>35</v>
      </c>
      <c r="E55" s="3">
        <v>12000000</v>
      </c>
      <c r="F55" s="23">
        <f>10813431.31*1.1</f>
        <v>11894774.441000002</v>
      </c>
      <c r="G55" s="82"/>
    </row>
    <row r="56" spans="1:7" x14ac:dyDescent="0.25">
      <c r="A56" s="74"/>
      <c r="B56" s="45"/>
      <c r="C56" s="45"/>
      <c r="D56" s="30" t="s">
        <v>36</v>
      </c>
      <c r="E56" s="3">
        <v>8000000</v>
      </c>
      <c r="F56" s="5">
        <f>7255610.4*1.1</f>
        <v>7981171.4400000013</v>
      </c>
      <c r="G56" s="82"/>
    </row>
    <row r="57" spans="1:7" x14ac:dyDescent="0.25">
      <c r="A57" s="74"/>
      <c r="B57" s="45"/>
      <c r="C57" s="45"/>
      <c r="D57" s="30" t="s">
        <v>37</v>
      </c>
      <c r="E57" s="6">
        <v>10350000</v>
      </c>
      <c r="F57" s="5">
        <v>10350000</v>
      </c>
      <c r="G57" s="82"/>
    </row>
    <row r="58" spans="1:7" x14ac:dyDescent="0.25">
      <c r="A58" s="74"/>
      <c r="B58" s="45"/>
      <c r="C58" s="45"/>
      <c r="D58" s="31" t="s">
        <v>38</v>
      </c>
      <c r="E58" s="6">
        <v>13658250</v>
      </c>
      <c r="F58" s="5">
        <v>13658250</v>
      </c>
      <c r="G58" s="82"/>
    </row>
    <row r="59" spans="1:7" x14ac:dyDescent="0.25">
      <c r="A59" s="74"/>
      <c r="B59" s="45"/>
      <c r="C59" s="45"/>
      <c r="D59" s="32" t="s">
        <v>39</v>
      </c>
      <c r="E59" s="6">
        <v>2995000</v>
      </c>
      <c r="F59" s="5">
        <v>2995000</v>
      </c>
      <c r="G59" s="82"/>
    </row>
    <row r="60" spans="1:7" x14ac:dyDescent="0.25">
      <c r="A60" s="74"/>
      <c r="B60" s="45"/>
      <c r="C60" s="45"/>
      <c r="D60" s="31" t="s">
        <v>40</v>
      </c>
      <c r="E60" s="6">
        <v>9069000</v>
      </c>
      <c r="F60" s="5">
        <v>9069000</v>
      </c>
      <c r="G60" s="82"/>
    </row>
    <row r="61" spans="1:7" x14ac:dyDescent="0.25">
      <c r="A61" s="75"/>
      <c r="B61" s="46"/>
      <c r="C61" s="46"/>
      <c r="D61" s="21" t="s">
        <v>20</v>
      </c>
      <c r="E61" s="13">
        <v>57600000</v>
      </c>
      <c r="F61" s="11">
        <f>SUM(F55:F60)</f>
        <v>55948195.881000005</v>
      </c>
      <c r="G61" s="83"/>
    </row>
    <row r="62" spans="1:7" x14ac:dyDescent="0.25">
      <c r="A62" s="73">
        <v>6</v>
      </c>
      <c r="B62" s="90" t="s">
        <v>43</v>
      </c>
      <c r="C62" s="44" t="s">
        <v>44</v>
      </c>
      <c r="D62" s="17" t="s">
        <v>42</v>
      </c>
      <c r="E62" s="14"/>
      <c r="F62" s="14"/>
      <c r="G62" s="81" t="s">
        <v>75</v>
      </c>
    </row>
    <row r="63" spans="1:7" x14ac:dyDescent="0.25">
      <c r="A63" s="74"/>
      <c r="B63" s="90"/>
      <c r="C63" s="45"/>
      <c r="D63" s="30" t="s">
        <v>35</v>
      </c>
      <c r="E63" s="3">
        <v>12000000</v>
      </c>
      <c r="F63" s="33">
        <f>10813431.31*1.1</f>
        <v>11894774.441000002</v>
      </c>
      <c r="G63" s="82"/>
    </row>
    <row r="64" spans="1:7" x14ac:dyDescent="0.25">
      <c r="A64" s="74"/>
      <c r="B64" s="90"/>
      <c r="C64" s="45"/>
      <c r="D64" s="30" t="s">
        <v>36</v>
      </c>
      <c r="E64" s="3">
        <v>8000000</v>
      </c>
      <c r="F64" s="5">
        <f>7255610.4*1.1</f>
        <v>7981171.4400000013</v>
      </c>
      <c r="G64" s="82"/>
    </row>
    <row r="65" spans="1:7" x14ac:dyDescent="0.25">
      <c r="A65" s="74"/>
      <c r="B65" s="90"/>
      <c r="C65" s="45"/>
      <c r="D65" s="30" t="s">
        <v>37</v>
      </c>
      <c r="E65" s="6">
        <v>10350000</v>
      </c>
      <c r="F65" s="5">
        <v>10350000</v>
      </c>
      <c r="G65" s="82"/>
    </row>
    <row r="66" spans="1:7" x14ac:dyDescent="0.25">
      <c r="A66" s="74"/>
      <c r="B66" s="90"/>
      <c r="C66" s="45"/>
      <c r="D66" s="31" t="s">
        <v>38</v>
      </c>
      <c r="E66" s="6">
        <v>13658250</v>
      </c>
      <c r="F66" s="5">
        <v>13658250</v>
      </c>
      <c r="G66" s="82"/>
    </row>
    <row r="67" spans="1:7" x14ac:dyDescent="0.25">
      <c r="A67" s="74"/>
      <c r="B67" s="90"/>
      <c r="C67" s="45"/>
      <c r="D67" s="32" t="s">
        <v>39</v>
      </c>
      <c r="E67" s="6">
        <v>2995000</v>
      </c>
      <c r="F67" s="5">
        <v>2995000</v>
      </c>
      <c r="G67" s="82"/>
    </row>
    <row r="68" spans="1:7" x14ac:dyDescent="0.25">
      <c r="A68" s="74"/>
      <c r="B68" s="90"/>
      <c r="C68" s="45"/>
      <c r="D68" s="31" t="s">
        <v>40</v>
      </c>
      <c r="E68" s="6">
        <v>9069000</v>
      </c>
      <c r="F68" s="5">
        <v>9069000</v>
      </c>
      <c r="G68" s="82"/>
    </row>
    <row r="69" spans="1:7" x14ac:dyDescent="0.25">
      <c r="A69" s="74"/>
      <c r="B69" s="44"/>
      <c r="C69" s="45"/>
      <c r="D69" s="34" t="s">
        <v>20</v>
      </c>
      <c r="E69" s="112">
        <v>57600000</v>
      </c>
      <c r="F69" s="113">
        <f>SUM(F63:F68)</f>
        <v>55948195.881000005</v>
      </c>
      <c r="G69" s="82"/>
    </row>
    <row r="70" spans="1:7" x14ac:dyDescent="0.25">
      <c r="A70" s="114"/>
      <c r="B70" s="115"/>
      <c r="C70" s="114"/>
      <c r="D70" s="114"/>
      <c r="E70" s="114"/>
      <c r="F70" s="114"/>
      <c r="G70" s="114"/>
    </row>
    <row r="71" spans="1:7" x14ac:dyDescent="0.25">
      <c r="A71" s="15"/>
      <c r="B71" s="15"/>
      <c r="C71" s="15"/>
      <c r="D71" s="15"/>
      <c r="E71" s="15"/>
      <c r="F71" s="15"/>
      <c r="G71" s="15"/>
    </row>
    <row r="72" spans="1:7" x14ac:dyDescent="0.25">
      <c r="A72" s="10"/>
      <c r="B72" s="10"/>
      <c r="C72" s="10"/>
      <c r="D72" s="10"/>
      <c r="E72" s="10"/>
      <c r="F72" s="10"/>
      <c r="G72" s="10"/>
    </row>
    <row r="73" spans="1:7" x14ac:dyDescent="0.25">
      <c r="E73" s="80"/>
      <c r="F73" s="42"/>
      <c r="G73" s="42"/>
    </row>
    <row r="74" spans="1:7" x14ac:dyDescent="0.25">
      <c r="E74" s="42"/>
      <c r="F74" s="42"/>
      <c r="G74" s="42"/>
    </row>
    <row r="75" spans="1:7" x14ac:dyDescent="0.25">
      <c r="E75" s="42"/>
      <c r="F75" s="42"/>
      <c r="G75" s="42"/>
    </row>
    <row r="76" spans="1:7" x14ac:dyDescent="0.25">
      <c r="E76" s="42"/>
      <c r="F76" s="42"/>
      <c r="G76" s="42"/>
    </row>
    <row r="77" spans="1:7" x14ac:dyDescent="0.25">
      <c r="E77" s="42"/>
      <c r="F77" s="42"/>
      <c r="G77" s="42"/>
    </row>
    <row r="78" spans="1:7" x14ac:dyDescent="0.25">
      <c r="E78" s="42"/>
      <c r="F78" s="42"/>
      <c r="G78" s="42"/>
    </row>
    <row r="79" spans="1:7" x14ac:dyDescent="0.25">
      <c r="E79" s="43"/>
      <c r="F79" s="43"/>
      <c r="G79" s="43"/>
    </row>
    <row r="80" spans="1:7" x14ac:dyDescent="0.25">
      <c r="E80" s="42"/>
      <c r="F80" s="42"/>
      <c r="G80" s="42"/>
    </row>
    <row r="81" spans="1:7" x14ac:dyDescent="0.25">
      <c r="E81" s="42"/>
      <c r="F81" s="42"/>
      <c r="G81" s="42"/>
    </row>
    <row r="86" spans="1:7" x14ac:dyDescent="0.25">
      <c r="A86" s="76"/>
      <c r="B86" s="76"/>
      <c r="C86" s="76"/>
      <c r="D86" s="76"/>
      <c r="E86" s="76"/>
      <c r="F86" s="76"/>
      <c r="G86" s="76"/>
    </row>
    <row r="87" spans="1:7" x14ac:dyDescent="0.25">
      <c r="A87" s="77"/>
      <c r="B87" s="77"/>
      <c r="C87" s="77"/>
      <c r="D87" s="77"/>
      <c r="E87" s="77"/>
      <c r="F87" s="77"/>
      <c r="G87" s="77"/>
    </row>
    <row r="88" spans="1:7" x14ac:dyDescent="0.25">
      <c r="A88" s="16" t="s">
        <v>1</v>
      </c>
      <c r="B88" s="16" t="s">
        <v>2</v>
      </c>
      <c r="C88" s="16" t="s">
        <v>3</v>
      </c>
      <c r="D88" s="16" t="s">
        <v>4</v>
      </c>
      <c r="E88" s="78" t="s">
        <v>5</v>
      </c>
      <c r="F88" s="78" t="s">
        <v>6</v>
      </c>
      <c r="G88" s="78" t="s">
        <v>28</v>
      </c>
    </row>
    <row r="89" spans="1:7" x14ac:dyDescent="0.25">
      <c r="A89" s="73">
        <v>7</v>
      </c>
      <c r="B89" s="44" t="s">
        <v>45</v>
      </c>
      <c r="C89" s="44" t="s">
        <v>46</v>
      </c>
      <c r="D89" s="17" t="s">
        <v>59</v>
      </c>
      <c r="E89" s="79"/>
      <c r="F89" s="79"/>
      <c r="G89" s="79"/>
    </row>
    <row r="90" spans="1:7" x14ac:dyDescent="0.25">
      <c r="A90" s="74"/>
      <c r="B90" s="45"/>
      <c r="C90" s="45"/>
      <c r="D90" s="30" t="s">
        <v>35</v>
      </c>
      <c r="E90" s="4">
        <v>12000000</v>
      </c>
      <c r="F90" s="33">
        <v>11894774</v>
      </c>
      <c r="G90" s="81" t="s">
        <v>75</v>
      </c>
    </row>
    <row r="91" spans="1:7" x14ac:dyDescent="0.25">
      <c r="A91" s="74"/>
      <c r="B91" s="45"/>
      <c r="C91" s="45"/>
      <c r="D91" s="30" t="s">
        <v>36</v>
      </c>
      <c r="E91" s="4">
        <v>8000000</v>
      </c>
      <c r="F91" s="5">
        <f>7255610.4*1.1</f>
        <v>7981171.4400000013</v>
      </c>
      <c r="G91" s="82"/>
    </row>
    <row r="92" spans="1:7" x14ac:dyDescent="0.25">
      <c r="A92" s="74"/>
      <c r="B92" s="45"/>
      <c r="C92" s="45"/>
      <c r="D92" s="30" t="s">
        <v>37</v>
      </c>
      <c r="E92" s="6">
        <v>10350000</v>
      </c>
      <c r="F92" s="5">
        <v>10350000</v>
      </c>
      <c r="G92" s="82"/>
    </row>
    <row r="93" spans="1:7" x14ac:dyDescent="0.25">
      <c r="A93" s="74"/>
      <c r="B93" s="45"/>
      <c r="C93" s="45"/>
      <c r="D93" s="31" t="s">
        <v>38</v>
      </c>
      <c r="E93" s="6">
        <v>13658250</v>
      </c>
      <c r="F93" s="5">
        <v>13658250</v>
      </c>
      <c r="G93" s="82"/>
    </row>
    <row r="94" spans="1:7" x14ac:dyDescent="0.25">
      <c r="A94" s="74"/>
      <c r="B94" s="45"/>
      <c r="C94" s="45"/>
      <c r="D94" s="32" t="s">
        <v>39</v>
      </c>
      <c r="E94" s="6">
        <v>2995000</v>
      </c>
      <c r="F94" s="5">
        <v>2995000</v>
      </c>
      <c r="G94" s="82"/>
    </row>
    <row r="95" spans="1:7" x14ac:dyDescent="0.25">
      <c r="A95" s="74"/>
      <c r="B95" s="45"/>
      <c r="C95" s="45"/>
      <c r="D95" s="31" t="s">
        <v>40</v>
      </c>
      <c r="E95" s="6">
        <v>9069000</v>
      </c>
      <c r="F95" s="5">
        <v>9069000</v>
      </c>
      <c r="G95" s="82"/>
    </row>
    <row r="96" spans="1:7" x14ac:dyDescent="0.25">
      <c r="A96" s="75"/>
      <c r="B96" s="46"/>
      <c r="C96" s="46"/>
      <c r="D96" s="20" t="s">
        <v>20</v>
      </c>
      <c r="E96" s="13">
        <v>57600000</v>
      </c>
      <c r="F96" s="11">
        <f>SUM(F90:F95)</f>
        <v>55948195.439999998</v>
      </c>
      <c r="G96" s="83"/>
    </row>
    <row r="97" spans="1:7" x14ac:dyDescent="0.25">
      <c r="A97" s="73">
        <v>8</v>
      </c>
      <c r="B97" s="44" t="s">
        <v>47</v>
      </c>
      <c r="C97" s="44" t="s">
        <v>48</v>
      </c>
      <c r="D97" s="87" t="s">
        <v>41</v>
      </c>
      <c r="E97" s="88"/>
      <c r="F97" s="89"/>
      <c r="G97" s="81" t="s">
        <v>75</v>
      </c>
    </row>
    <row r="98" spans="1:7" ht="15" customHeight="1" x14ac:dyDescent="0.25">
      <c r="A98" s="74"/>
      <c r="B98" s="45"/>
      <c r="C98" s="45"/>
      <c r="D98" s="30" t="s">
        <v>35</v>
      </c>
      <c r="E98" s="4">
        <v>12000000</v>
      </c>
      <c r="F98" s="33">
        <f>10813431.31*1.1</f>
        <v>11894774.441000002</v>
      </c>
      <c r="G98" s="82"/>
    </row>
    <row r="99" spans="1:7" x14ac:dyDescent="0.25">
      <c r="A99" s="74"/>
      <c r="B99" s="45"/>
      <c r="C99" s="45"/>
      <c r="D99" s="30" t="s">
        <v>36</v>
      </c>
      <c r="E99" s="4">
        <v>8000000</v>
      </c>
      <c r="F99" s="5">
        <f>7255610.4*1.1</f>
        <v>7981171.4400000013</v>
      </c>
      <c r="G99" s="82"/>
    </row>
    <row r="100" spans="1:7" x14ac:dyDescent="0.25">
      <c r="A100" s="74"/>
      <c r="B100" s="45"/>
      <c r="C100" s="45"/>
      <c r="D100" s="30" t="s">
        <v>37</v>
      </c>
      <c r="E100" s="6">
        <v>10350000</v>
      </c>
      <c r="F100" s="5">
        <v>10350000</v>
      </c>
      <c r="G100" s="82"/>
    </row>
    <row r="101" spans="1:7" x14ac:dyDescent="0.25">
      <c r="A101" s="74"/>
      <c r="B101" s="45"/>
      <c r="C101" s="45"/>
      <c r="D101" s="31" t="s">
        <v>38</v>
      </c>
      <c r="E101" s="6">
        <v>13658250</v>
      </c>
      <c r="F101" s="5">
        <v>13658250</v>
      </c>
      <c r="G101" s="82"/>
    </row>
    <row r="102" spans="1:7" x14ac:dyDescent="0.25">
      <c r="A102" s="74"/>
      <c r="B102" s="45"/>
      <c r="C102" s="45"/>
      <c r="D102" s="32" t="s">
        <v>39</v>
      </c>
      <c r="E102" s="6">
        <v>2995000</v>
      </c>
      <c r="F102" s="5">
        <v>2995000</v>
      </c>
      <c r="G102" s="82"/>
    </row>
    <row r="103" spans="1:7" x14ac:dyDescent="0.25">
      <c r="A103" s="74"/>
      <c r="B103" s="45"/>
      <c r="C103" s="45"/>
      <c r="D103" s="31" t="s">
        <v>40</v>
      </c>
      <c r="E103" s="6">
        <v>9069000</v>
      </c>
      <c r="F103" s="5">
        <v>9069000</v>
      </c>
      <c r="G103" s="82"/>
    </row>
    <row r="104" spans="1:7" x14ac:dyDescent="0.25">
      <c r="A104" s="75"/>
      <c r="B104" s="46"/>
      <c r="C104" s="46"/>
      <c r="D104" s="21" t="s">
        <v>20</v>
      </c>
      <c r="E104" s="13">
        <v>57600000</v>
      </c>
      <c r="F104" s="11">
        <f>SUM(F98:F103)</f>
        <v>55948195.881000005</v>
      </c>
      <c r="G104" s="83"/>
    </row>
    <row r="105" spans="1:7" ht="15" customHeight="1" x14ac:dyDescent="0.25">
      <c r="A105" s="73">
        <v>9</v>
      </c>
      <c r="B105" s="44" t="s">
        <v>53</v>
      </c>
      <c r="C105" s="44" t="s">
        <v>54</v>
      </c>
      <c r="D105" s="87" t="s">
        <v>49</v>
      </c>
      <c r="E105" s="88"/>
      <c r="F105" s="89"/>
      <c r="G105" s="81" t="s">
        <v>75</v>
      </c>
    </row>
    <row r="106" spans="1:7" x14ac:dyDescent="0.25">
      <c r="A106" s="74"/>
      <c r="B106" s="45"/>
      <c r="C106" s="45"/>
      <c r="D106" s="26" t="s">
        <v>50</v>
      </c>
      <c r="E106" s="29">
        <v>2500000</v>
      </c>
      <c r="F106" s="33">
        <v>2300000</v>
      </c>
      <c r="G106" s="82"/>
    </row>
    <row r="107" spans="1:7" x14ac:dyDescent="0.25">
      <c r="A107" s="74"/>
      <c r="B107" s="45"/>
      <c r="C107" s="45"/>
      <c r="D107" s="27" t="s">
        <v>51</v>
      </c>
      <c r="E107" s="29">
        <v>7500000</v>
      </c>
      <c r="F107" s="5">
        <v>7207500</v>
      </c>
      <c r="G107" s="82"/>
    </row>
    <row r="108" spans="1:7" x14ac:dyDescent="0.25">
      <c r="A108" s="74"/>
      <c r="B108" s="45"/>
      <c r="C108" s="45"/>
      <c r="D108" s="24" t="s">
        <v>52</v>
      </c>
      <c r="E108" s="28">
        <v>2000000</v>
      </c>
      <c r="F108" s="5">
        <v>1772500</v>
      </c>
      <c r="G108" s="82"/>
    </row>
    <row r="109" spans="1:7" x14ac:dyDescent="0.25">
      <c r="A109" s="74"/>
      <c r="B109" s="45"/>
      <c r="C109" s="45"/>
      <c r="D109" s="34" t="s">
        <v>20</v>
      </c>
      <c r="E109" s="13">
        <v>12000000</v>
      </c>
      <c r="F109" s="13">
        <v>12000000</v>
      </c>
      <c r="G109" s="83"/>
    </row>
    <row r="110" spans="1:7" ht="15" customHeight="1" x14ac:dyDescent="0.25">
      <c r="A110" s="73">
        <v>10</v>
      </c>
      <c r="B110" s="44" t="s">
        <v>56</v>
      </c>
      <c r="C110" s="44" t="s">
        <v>57</v>
      </c>
      <c r="D110" s="87" t="s">
        <v>49</v>
      </c>
      <c r="E110" s="88"/>
      <c r="F110" s="89"/>
      <c r="G110" s="81" t="s">
        <v>75</v>
      </c>
    </row>
    <row r="111" spans="1:7" x14ac:dyDescent="0.25">
      <c r="A111" s="74"/>
      <c r="B111" s="45"/>
      <c r="C111" s="45"/>
      <c r="D111" s="26" t="s">
        <v>50</v>
      </c>
      <c r="E111" s="29">
        <v>2500000</v>
      </c>
      <c r="F111" s="33">
        <v>2300000</v>
      </c>
      <c r="G111" s="82"/>
    </row>
    <row r="112" spans="1:7" x14ac:dyDescent="0.25">
      <c r="A112" s="74"/>
      <c r="B112" s="45"/>
      <c r="C112" s="45"/>
      <c r="D112" s="27" t="s">
        <v>51</v>
      </c>
      <c r="E112" s="29">
        <v>7500000</v>
      </c>
      <c r="F112" s="5">
        <v>7207500</v>
      </c>
      <c r="G112" s="82"/>
    </row>
    <row r="113" spans="1:7" x14ac:dyDescent="0.25">
      <c r="A113" s="74"/>
      <c r="B113" s="45"/>
      <c r="C113" s="45"/>
      <c r="D113" s="24" t="s">
        <v>52</v>
      </c>
      <c r="E113" s="28">
        <v>2000000</v>
      </c>
      <c r="F113" s="5">
        <v>1772500</v>
      </c>
      <c r="G113" s="82"/>
    </row>
    <row r="114" spans="1:7" x14ac:dyDescent="0.25">
      <c r="A114" s="75"/>
      <c r="B114" s="46"/>
      <c r="C114" s="46"/>
      <c r="D114" s="21" t="s">
        <v>20</v>
      </c>
      <c r="E114" s="13">
        <v>12000000</v>
      </c>
      <c r="F114" s="13">
        <v>12000000</v>
      </c>
      <c r="G114" s="82"/>
    </row>
    <row r="115" spans="1:7" x14ac:dyDescent="0.25">
      <c r="A115" s="73">
        <v>11</v>
      </c>
      <c r="B115" s="93" t="s">
        <v>58</v>
      </c>
      <c r="C115" s="65" t="s">
        <v>54</v>
      </c>
      <c r="D115" s="35" t="s">
        <v>50</v>
      </c>
      <c r="E115" s="38">
        <v>5000000</v>
      </c>
      <c r="F115" s="36">
        <v>5000000</v>
      </c>
      <c r="G115" s="82"/>
    </row>
    <row r="116" spans="1:7" x14ac:dyDescent="0.25">
      <c r="A116" s="75"/>
      <c r="B116" s="94"/>
      <c r="C116" s="67"/>
      <c r="D116" s="21" t="s">
        <v>20</v>
      </c>
      <c r="E116" s="37">
        <v>5000000</v>
      </c>
      <c r="F116" s="37">
        <v>5000000</v>
      </c>
      <c r="G116" s="82"/>
    </row>
    <row r="117" spans="1:7" x14ac:dyDescent="0.25">
      <c r="A117" s="95" t="s">
        <v>55</v>
      </c>
      <c r="B117" s="96"/>
      <c r="C117" s="96"/>
      <c r="D117" s="97"/>
      <c r="E117" s="101">
        <v>58900000</v>
      </c>
      <c r="F117" s="101">
        <v>58900000</v>
      </c>
      <c r="G117" s="82"/>
    </row>
    <row r="118" spans="1:7" x14ac:dyDescent="0.25">
      <c r="A118" s="98"/>
      <c r="B118" s="99"/>
      <c r="C118" s="99"/>
      <c r="D118" s="100"/>
      <c r="E118" s="102"/>
      <c r="F118" s="102"/>
      <c r="G118" s="83"/>
    </row>
    <row r="119" spans="1:7" x14ac:dyDescent="0.25">
      <c r="E119" s="80"/>
      <c r="F119" s="42"/>
      <c r="G119" s="42"/>
    </row>
    <row r="120" spans="1:7" x14ac:dyDescent="0.25">
      <c r="E120" s="42"/>
      <c r="F120" s="42"/>
      <c r="G120" s="42"/>
    </row>
    <row r="121" spans="1:7" x14ac:dyDescent="0.25">
      <c r="E121" s="42"/>
      <c r="F121" s="42"/>
      <c r="G121" s="42"/>
    </row>
    <row r="122" spans="1:7" x14ac:dyDescent="0.25">
      <c r="E122" s="42"/>
      <c r="F122" s="42"/>
      <c r="G122" s="42"/>
    </row>
    <row r="123" spans="1:7" x14ac:dyDescent="0.25">
      <c r="E123" s="42"/>
      <c r="F123" s="42"/>
      <c r="G123" s="42"/>
    </row>
    <row r="124" spans="1:7" x14ac:dyDescent="0.25">
      <c r="E124" s="42"/>
      <c r="F124" s="42"/>
      <c r="G124" s="42"/>
    </row>
    <row r="125" spans="1:7" x14ac:dyDescent="0.25">
      <c r="E125" s="43"/>
      <c r="F125" s="43"/>
      <c r="G125" s="43"/>
    </row>
    <row r="126" spans="1:7" x14ac:dyDescent="0.25">
      <c r="E126" s="42"/>
      <c r="F126" s="42"/>
      <c r="G126" s="42"/>
    </row>
    <row r="127" spans="1:7" x14ac:dyDescent="0.25">
      <c r="E127" s="42"/>
      <c r="F127" s="42"/>
      <c r="G127" s="42"/>
    </row>
    <row r="128" spans="1:7" x14ac:dyDescent="0.25">
      <c r="A128" s="76"/>
      <c r="B128" s="76"/>
      <c r="C128" s="76"/>
      <c r="D128" s="76"/>
      <c r="E128" s="76"/>
      <c r="F128" s="76"/>
      <c r="G128" s="76"/>
    </row>
    <row r="129" spans="1:7" x14ac:dyDescent="0.25">
      <c r="A129" s="77"/>
      <c r="B129" s="77"/>
      <c r="C129" s="77"/>
      <c r="D129" s="77"/>
      <c r="E129" s="77"/>
      <c r="F129" s="77"/>
      <c r="G129" s="77"/>
    </row>
    <row r="130" spans="1:7" x14ac:dyDescent="0.25">
      <c r="A130" s="16" t="s">
        <v>1</v>
      </c>
      <c r="B130" s="16" t="s">
        <v>2</v>
      </c>
      <c r="C130" s="16" t="s">
        <v>3</v>
      </c>
      <c r="D130" s="16" t="s">
        <v>4</v>
      </c>
      <c r="E130" s="78" t="s">
        <v>5</v>
      </c>
      <c r="F130" s="78" t="s">
        <v>6</v>
      </c>
      <c r="G130" s="78" t="s">
        <v>28</v>
      </c>
    </row>
    <row r="131" spans="1:7" ht="15" customHeight="1" x14ac:dyDescent="0.25">
      <c r="A131" s="73">
        <v>1</v>
      </c>
      <c r="B131" s="44" t="s">
        <v>60</v>
      </c>
      <c r="C131" s="44" t="s">
        <v>61</v>
      </c>
      <c r="D131" s="17" t="s">
        <v>62</v>
      </c>
      <c r="E131" s="79"/>
      <c r="F131" s="79"/>
      <c r="G131" s="79"/>
    </row>
    <row r="132" spans="1:7" ht="15" customHeight="1" x14ac:dyDescent="0.25">
      <c r="A132" s="74"/>
      <c r="B132" s="45"/>
      <c r="C132" s="45"/>
      <c r="D132" s="68" t="s">
        <v>64</v>
      </c>
      <c r="E132" s="70">
        <v>60000000</v>
      </c>
      <c r="F132" s="70">
        <v>43383000</v>
      </c>
      <c r="G132" s="59" t="s">
        <v>75</v>
      </c>
    </row>
    <row r="133" spans="1:7" x14ac:dyDescent="0.25">
      <c r="A133" s="74"/>
      <c r="B133" s="45"/>
      <c r="C133" s="45"/>
      <c r="D133" s="69"/>
      <c r="E133" s="71"/>
      <c r="F133" s="71"/>
      <c r="G133" s="60"/>
    </row>
    <row r="134" spans="1:7" x14ac:dyDescent="0.25">
      <c r="A134" s="25"/>
      <c r="B134" s="45"/>
      <c r="C134" s="45"/>
      <c r="D134" s="30" t="s">
        <v>63</v>
      </c>
      <c r="E134" s="40">
        <v>30000000</v>
      </c>
      <c r="F134" s="40">
        <v>21316363.640000001</v>
      </c>
      <c r="G134" s="60"/>
    </row>
    <row r="135" spans="1:7" x14ac:dyDescent="0.25">
      <c r="A135" s="25"/>
      <c r="B135" s="22"/>
      <c r="C135" s="22"/>
      <c r="D135" s="39" t="s">
        <v>17</v>
      </c>
      <c r="E135" s="41">
        <v>90000000</v>
      </c>
      <c r="F135" s="41">
        <v>64699346</v>
      </c>
      <c r="G135" s="61"/>
    </row>
    <row r="136" spans="1:7" ht="15.75" customHeight="1" x14ac:dyDescent="0.25">
      <c r="A136" s="73">
        <v>2</v>
      </c>
      <c r="B136" s="62" t="s">
        <v>65</v>
      </c>
      <c r="C136" s="44" t="s">
        <v>66</v>
      </c>
      <c r="D136" s="17" t="s">
        <v>62</v>
      </c>
      <c r="E136" s="6"/>
      <c r="F136" s="6"/>
      <c r="G136" s="59" t="s">
        <v>75</v>
      </c>
    </row>
    <row r="137" spans="1:7" x14ac:dyDescent="0.25">
      <c r="A137" s="74"/>
      <c r="B137" s="63"/>
      <c r="C137" s="45"/>
      <c r="D137" s="68" t="s">
        <v>64</v>
      </c>
      <c r="E137" s="70">
        <v>60000000</v>
      </c>
      <c r="F137" s="70">
        <v>43383000</v>
      </c>
      <c r="G137" s="60"/>
    </row>
    <row r="138" spans="1:7" x14ac:dyDescent="0.25">
      <c r="A138" s="74"/>
      <c r="B138" s="63"/>
      <c r="C138" s="45"/>
      <c r="D138" s="69"/>
      <c r="E138" s="71"/>
      <c r="F138" s="71"/>
      <c r="G138" s="60"/>
    </row>
    <row r="139" spans="1:7" x14ac:dyDescent="0.25">
      <c r="A139" s="74"/>
      <c r="B139" s="63"/>
      <c r="C139" s="45"/>
      <c r="D139" s="30" t="s">
        <v>63</v>
      </c>
      <c r="E139" s="40">
        <v>30000000</v>
      </c>
      <c r="F139" s="40">
        <v>21316363.640000001</v>
      </c>
      <c r="G139" s="60"/>
    </row>
    <row r="140" spans="1:7" x14ac:dyDescent="0.25">
      <c r="A140" s="75"/>
      <c r="B140" s="64"/>
      <c r="C140" s="46"/>
      <c r="D140" s="39" t="s">
        <v>17</v>
      </c>
      <c r="E140" s="41">
        <v>90000000</v>
      </c>
      <c r="F140" s="41">
        <v>64699364</v>
      </c>
      <c r="G140" s="61"/>
    </row>
    <row r="141" spans="1:7" x14ac:dyDescent="0.25">
      <c r="A141" s="73">
        <v>3</v>
      </c>
      <c r="B141" s="62" t="s">
        <v>67</v>
      </c>
      <c r="C141" s="44" t="s">
        <v>68</v>
      </c>
      <c r="D141" s="17" t="s">
        <v>62</v>
      </c>
      <c r="E141" s="6"/>
      <c r="F141" s="6"/>
      <c r="G141" s="59" t="s">
        <v>75</v>
      </c>
    </row>
    <row r="142" spans="1:7" x14ac:dyDescent="0.25">
      <c r="A142" s="74"/>
      <c r="B142" s="63"/>
      <c r="C142" s="45"/>
      <c r="D142" s="68" t="s">
        <v>64</v>
      </c>
      <c r="E142" s="70">
        <v>60000000</v>
      </c>
      <c r="F142" s="70">
        <v>43383000</v>
      </c>
      <c r="G142" s="60"/>
    </row>
    <row r="143" spans="1:7" x14ac:dyDescent="0.25">
      <c r="A143" s="74"/>
      <c r="B143" s="63"/>
      <c r="C143" s="45"/>
      <c r="D143" s="69"/>
      <c r="E143" s="71"/>
      <c r="F143" s="71"/>
      <c r="G143" s="60"/>
    </row>
    <row r="144" spans="1:7" x14ac:dyDescent="0.25">
      <c r="A144" s="74"/>
      <c r="B144" s="63"/>
      <c r="C144" s="45"/>
      <c r="D144" s="30" t="s">
        <v>63</v>
      </c>
      <c r="E144" s="40">
        <v>30000000</v>
      </c>
      <c r="F144" s="4">
        <v>21316363.640000001</v>
      </c>
      <c r="G144" s="60"/>
    </row>
    <row r="145" spans="1:7" x14ac:dyDescent="0.25">
      <c r="A145" s="75"/>
      <c r="B145" s="64"/>
      <c r="C145" s="46"/>
      <c r="D145" s="39" t="s">
        <v>17</v>
      </c>
      <c r="E145" s="41">
        <v>90000000</v>
      </c>
      <c r="F145" s="41">
        <v>64699364</v>
      </c>
      <c r="G145" s="61"/>
    </row>
    <row r="146" spans="1:7" x14ac:dyDescent="0.25">
      <c r="A146" s="62">
        <v>4</v>
      </c>
      <c r="B146" s="62" t="s">
        <v>69</v>
      </c>
      <c r="C146" s="44" t="s">
        <v>70</v>
      </c>
      <c r="D146" s="17" t="s">
        <v>62</v>
      </c>
      <c r="E146" s="6"/>
      <c r="F146" s="6"/>
      <c r="G146" s="59" t="s">
        <v>75</v>
      </c>
    </row>
    <row r="147" spans="1:7" x14ac:dyDescent="0.25">
      <c r="A147" s="63"/>
      <c r="B147" s="63"/>
      <c r="C147" s="45"/>
      <c r="D147" s="68" t="s">
        <v>64</v>
      </c>
      <c r="E147" s="70">
        <v>60000000</v>
      </c>
      <c r="F147" s="70">
        <v>43383000</v>
      </c>
      <c r="G147" s="60"/>
    </row>
    <row r="148" spans="1:7" x14ac:dyDescent="0.25">
      <c r="A148" s="63"/>
      <c r="B148" s="63"/>
      <c r="C148" s="45"/>
      <c r="D148" s="69"/>
      <c r="E148" s="71"/>
      <c r="F148" s="71"/>
      <c r="G148" s="60"/>
    </row>
    <row r="149" spans="1:7" x14ac:dyDescent="0.25">
      <c r="A149" s="63"/>
      <c r="B149" s="63"/>
      <c r="C149" s="45"/>
      <c r="D149" s="30" t="s">
        <v>63</v>
      </c>
      <c r="E149" s="40">
        <v>30000000</v>
      </c>
      <c r="F149" s="40">
        <v>21316363.640000001</v>
      </c>
      <c r="G149" s="60"/>
    </row>
    <row r="150" spans="1:7" x14ac:dyDescent="0.25">
      <c r="A150" s="64"/>
      <c r="B150" s="64"/>
      <c r="C150" s="46"/>
      <c r="D150" s="39" t="s">
        <v>17</v>
      </c>
      <c r="E150" s="41">
        <v>90000000</v>
      </c>
      <c r="F150" s="41">
        <v>64699364</v>
      </c>
      <c r="G150" s="61"/>
    </row>
    <row r="151" spans="1:7" x14ac:dyDescent="0.25">
      <c r="A151" s="62">
        <v>5</v>
      </c>
      <c r="B151" s="62" t="s">
        <v>71</v>
      </c>
      <c r="C151" s="65" t="s">
        <v>72</v>
      </c>
      <c r="D151" s="17" t="s">
        <v>62</v>
      </c>
      <c r="E151" s="6"/>
      <c r="F151" s="6"/>
      <c r="G151" s="59" t="s">
        <v>75</v>
      </c>
    </row>
    <row r="152" spans="1:7" x14ac:dyDescent="0.25">
      <c r="A152" s="63"/>
      <c r="B152" s="63"/>
      <c r="C152" s="66"/>
      <c r="D152" s="68" t="s">
        <v>64</v>
      </c>
      <c r="E152" s="70">
        <v>60000000</v>
      </c>
      <c r="F152" s="70">
        <v>43383000</v>
      </c>
      <c r="G152" s="60"/>
    </row>
    <row r="153" spans="1:7" x14ac:dyDescent="0.25">
      <c r="A153" s="63"/>
      <c r="B153" s="63"/>
      <c r="C153" s="66"/>
      <c r="D153" s="69"/>
      <c r="E153" s="71"/>
      <c r="F153" s="71"/>
      <c r="G153" s="60"/>
    </row>
    <row r="154" spans="1:7" x14ac:dyDescent="0.25">
      <c r="A154" s="63"/>
      <c r="B154" s="63"/>
      <c r="C154" s="66"/>
      <c r="D154" s="30" t="s">
        <v>63</v>
      </c>
      <c r="E154" s="40">
        <v>30000000</v>
      </c>
      <c r="F154" s="40">
        <v>21316363.640000001</v>
      </c>
      <c r="G154" s="60"/>
    </row>
    <row r="155" spans="1:7" x14ac:dyDescent="0.25">
      <c r="A155" s="64"/>
      <c r="B155" s="64"/>
      <c r="C155" s="67"/>
      <c r="D155" s="39" t="s">
        <v>17</v>
      </c>
      <c r="E155" s="41">
        <v>90000000</v>
      </c>
      <c r="F155" s="41">
        <v>64699364</v>
      </c>
      <c r="G155" s="61"/>
    </row>
    <row r="156" spans="1:7" ht="14.25" customHeight="1" x14ac:dyDescent="0.25">
      <c r="A156" s="62">
        <v>6</v>
      </c>
      <c r="B156" s="65" t="s">
        <v>73</v>
      </c>
      <c r="C156" s="65" t="s">
        <v>74</v>
      </c>
      <c r="D156" s="17" t="s">
        <v>62</v>
      </c>
      <c r="E156" s="6"/>
      <c r="F156" s="1"/>
      <c r="G156" s="59" t="s">
        <v>75</v>
      </c>
    </row>
    <row r="157" spans="1:7" x14ac:dyDescent="0.25">
      <c r="A157" s="63"/>
      <c r="B157" s="66"/>
      <c r="C157" s="66"/>
      <c r="D157" s="68" t="s">
        <v>64</v>
      </c>
      <c r="E157" s="70">
        <v>60000000</v>
      </c>
      <c r="F157" s="70">
        <v>43383000</v>
      </c>
      <c r="G157" s="60"/>
    </row>
    <row r="158" spans="1:7" x14ac:dyDescent="0.25">
      <c r="A158" s="63"/>
      <c r="B158" s="66"/>
      <c r="C158" s="66"/>
      <c r="D158" s="69"/>
      <c r="E158" s="71"/>
      <c r="F158" s="71"/>
      <c r="G158" s="60"/>
    </row>
    <row r="159" spans="1:7" x14ac:dyDescent="0.25">
      <c r="A159" s="63"/>
      <c r="B159" s="66"/>
      <c r="C159" s="66"/>
      <c r="D159" s="30" t="s">
        <v>63</v>
      </c>
      <c r="E159" s="40">
        <v>30000000</v>
      </c>
      <c r="F159" s="40">
        <v>21316363.640000001</v>
      </c>
      <c r="G159" s="60"/>
    </row>
    <row r="160" spans="1:7" x14ac:dyDescent="0.25">
      <c r="A160" s="64"/>
      <c r="B160" s="67"/>
      <c r="C160" s="67"/>
      <c r="D160" s="39" t="s">
        <v>17</v>
      </c>
      <c r="E160" s="41">
        <v>90000000</v>
      </c>
      <c r="F160" s="41">
        <v>64699364</v>
      </c>
      <c r="G160" s="61"/>
    </row>
    <row r="161" spans="1:7" x14ac:dyDescent="0.25">
      <c r="E161" s="80"/>
      <c r="F161" s="42"/>
      <c r="G161" s="42"/>
    </row>
    <row r="162" spans="1:7" x14ac:dyDescent="0.25">
      <c r="E162" s="42"/>
      <c r="F162" s="42"/>
      <c r="G162" s="42"/>
    </row>
    <row r="163" spans="1:7" x14ac:dyDescent="0.25">
      <c r="E163" s="42"/>
      <c r="F163" s="42"/>
      <c r="G163" s="42"/>
    </row>
    <row r="164" spans="1:7" x14ac:dyDescent="0.25">
      <c r="E164" s="42"/>
      <c r="F164" s="42"/>
      <c r="G164" s="42"/>
    </row>
    <row r="165" spans="1:7" x14ac:dyDescent="0.25">
      <c r="E165" s="42"/>
      <c r="F165" s="42"/>
      <c r="G165" s="42"/>
    </row>
    <row r="166" spans="1:7" x14ac:dyDescent="0.25">
      <c r="E166" s="42"/>
      <c r="F166" s="42"/>
      <c r="G166" s="42"/>
    </row>
    <row r="167" spans="1:7" x14ac:dyDescent="0.25">
      <c r="E167" s="43"/>
      <c r="F167" s="43"/>
      <c r="G167" s="43"/>
    </row>
    <row r="168" spans="1:7" x14ac:dyDescent="0.25">
      <c r="E168" s="42"/>
      <c r="F168" s="42"/>
      <c r="G168" s="42"/>
    </row>
    <row r="169" spans="1:7" x14ac:dyDescent="0.25">
      <c r="E169" s="42"/>
      <c r="F169" s="42"/>
      <c r="G169" s="42"/>
    </row>
    <row r="171" spans="1:7" x14ac:dyDescent="0.25">
      <c r="A171" s="76"/>
      <c r="B171" s="76"/>
      <c r="C171" s="76"/>
      <c r="D171" s="76"/>
      <c r="E171" s="76"/>
      <c r="F171" s="76"/>
      <c r="G171" s="76"/>
    </row>
    <row r="172" spans="1:7" x14ac:dyDescent="0.25">
      <c r="A172" s="77"/>
      <c r="B172" s="77"/>
      <c r="C172" s="77"/>
      <c r="D172" s="77"/>
      <c r="E172" s="77"/>
      <c r="F172" s="77"/>
      <c r="G172" s="77"/>
    </row>
    <row r="173" spans="1:7" x14ac:dyDescent="0.25">
      <c r="A173" s="18" t="s">
        <v>1</v>
      </c>
      <c r="B173" s="18" t="s">
        <v>2</v>
      </c>
      <c r="C173" s="18" t="s">
        <v>3</v>
      </c>
      <c r="D173" s="18" t="s">
        <v>4</v>
      </c>
      <c r="E173" s="78" t="s">
        <v>5</v>
      </c>
      <c r="F173" s="78" t="s">
        <v>6</v>
      </c>
      <c r="G173" s="78" t="s">
        <v>28</v>
      </c>
    </row>
    <row r="174" spans="1:7" ht="15" customHeight="1" x14ac:dyDescent="0.25">
      <c r="A174" s="73">
        <v>7</v>
      </c>
      <c r="B174" s="44" t="s">
        <v>76</v>
      </c>
      <c r="C174" s="44" t="s">
        <v>77</v>
      </c>
      <c r="D174" s="17" t="s">
        <v>62</v>
      </c>
      <c r="E174" s="79"/>
      <c r="F174" s="79"/>
      <c r="G174" s="79"/>
    </row>
    <row r="175" spans="1:7" x14ac:dyDescent="0.25">
      <c r="A175" s="74"/>
      <c r="B175" s="45"/>
      <c r="C175" s="45"/>
      <c r="D175" s="68" t="s">
        <v>64</v>
      </c>
      <c r="E175" s="70">
        <v>60000000</v>
      </c>
      <c r="F175" s="70">
        <v>43383000</v>
      </c>
      <c r="G175" s="59" t="s">
        <v>75</v>
      </c>
    </row>
    <row r="176" spans="1:7" x14ac:dyDescent="0.25">
      <c r="A176" s="74"/>
      <c r="B176" s="45"/>
      <c r="C176" s="45"/>
      <c r="D176" s="69"/>
      <c r="E176" s="71"/>
      <c r="F176" s="71"/>
      <c r="G176" s="60"/>
    </row>
    <row r="177" spans="1:7" x14ac:dyDescent="0.25">
      <c r="A177" s="25"/>
      <c r="B177" s="45"/>
      <c r="C177" s="45"/>
      <c r="D177" s="30" t="s">
        <v>63</v>
      </c>
      <c r="E177" s="40">
        <v>30000000</v>
      </c>
      <c r="F177" s="40">
        <v>21316363.640000001</v>
      </c>
      <c r="G177" s="60"/>
    </row>
    <row r="178" spans="1:7" x14ac:dyDescent="0.25">
      <c r="A178" s="25"/>
      <c r="B178" s="46"/>
      <c r="C178" s="46"/>
      <c r="D178" s="39" t="s">
        <v>17</v>
      </c>
      <c r="E178" s="41">
        <v>90000000</v>
      </c>
      <c r="F178" s="41">
        <v>64699346</v>
      </c>
      <c r="G178" s="61"/>
    </row>
    <row r="179" spans="1:7" x14ac:dyDescent="0.25">
      <c r="A179" s="73">
        <v>8</v>
      </c>
      <c r="B179" s="62" t="s">
        <v>78</v>
      </c>
      <c r="C179" s="44" t="s">
        <v>79</v>
      </c>
      <c r="D179" s="17" t="s">
        <v>62</v>
      </c>
      <c r="E179" s="6"/>
      <c r="F179" s="6"/>
      <c r="G179" s="59" t="s">
        <v>75</v>
      </c>
    </row>
    <row r="180" spans="1:7" x14ac:dyDescent="0.25">
      <c r="A180" s="74"/>
      <c r="B180" s="63"/>
      <c r="C180" s="45"/>
      <c r="D180" s="68" t="s">
        <v>64</v>
      </c>
      <c r="E180" s="70">
        <v>60000000</v>
      </c>
      <c r="F180" s="70">
        <v>43383000</v>
      </c>
      <c r="G180" s="60"/>
    </row>
    <row r="181" spans="1:7" x14ac:dyDescent="0.25">
      <c r="A181" s="74"/>
      <c r="B181" s="63"/>
      <c r="C181" s="45"/>
      <c r="D181" s="69"/>
      <c r="E181" s="71"/>
      <c r="F181" s="71"/>
      <c r="G181" s="60"/>
    </row>
    <row r="182" spans="1:7" x14ac:dyDescent="0.25">
      <c r="A182" s="74"/>
      <c r="B182" s="63"/>
      <c r="C182" s="45"/>
      <c r="D182" s="30" t="s">
        <v>63</v>
      </c>
      <c r="E182" s="40">
        <v>30000000</v>
      </c>
      <c r="F182" s="40">
        <v>21316363.640000001</v>
      </c>
      <c r="G182" s="60"/>
    </row>
    <row r="183" spans="1:7" x14ac:dyDescent="0.25">
      <c r="A183" s="75"/>
      <c r="B183" s="64"/>
      <c r="C183" s="46"/>
      <c r="D183" s="39" t="s">
        <v>17</v>
      </c>
      <c r="E183" s="41">
        <v>90000000</v>
      </c>
      <c r="F183" s="41">
        <v>64699364</v>
      </c>
      <c r="G183" s="61"/>
    </row>
    <row r="184" spans="1:7" x14ac:dyDescent="0.25">
      <c r="A184" s="73">
        <v>9</v>
      </c>
      <c r="B184" s="62" t="s">
        <v>80</v>
      </c>
      <c r="C184" s="44" t="s">
        <v>81</v>
      </c>
      <c r="D184" s="17" t="s">
        <v>62</v>
      </c>
      <c r="E184" s="6"/>
      <c r="F184" s="6"/>
      <c r="G184" s="59" t="s">
        <v>75</v>
      </c>
    </row>
    <row r="185" spans="1:7" x14ac:dyDescent="0.25">
      <c r="A185" s="74"/>
      <c r="B185" s="63"/>
      <c r="C185" s="45"/>
      <c r="D185" s="68" t="s">
        <v>64</v>
      </c>
      <c r="E185" s="70">
        <v>60000000</v>
      </c>
      <c r="F185" s="70">
        <v>43383000</v>
      </c>
      <c r="G185" s="60"/>
    </row>
    <row r="186" spans="1:7" x14ac:dyDescent="0.25">
      <c r="A186" s="74"/>
      <c r="B186" s="63"/>
      <c r="C186" s="45"/>
      <c r="D186" s="69"/>
      <c r="E186" s="71"/>
      <c r="F186" s="71"/>
      <c r="G186" s="60"/>
    </row>
    <row r="187" spans="1:7" x14ac:dyDescent="0.25">
      <c r="A187" s="74"/>
      <c r="B187" s="63"/>
      <c r="C187" s="45"/>
      <c r="D187" s="30" t="s">
        <v>63</v>
      </c>
      <c r="E187" s="40">
        <v>30000000</v>
      </c>
      <c r="F187" s="4">
        <v>21316363.640000001</v>
      </c>
      <c r="G187" s="60"/>
    </row>
    <row r="188" spans="1:7" x14ac:dyDescent="0.25">
      <c r="A188" s="75"/>
      <c r="B188" s="64"/>
      <c r="C188" s="46"/>
      <c r="D188" s="39" t="s">
        <v>17</v>
      </c>
      <c r="E188" s="41">
        <v>90000000</v>
      </c>
      <c r="F188" s="41">
        <v>64699364</v>
      </c>
      <c r="G188" s="61"/>
    </row>
    <row r="189" spans="1:7" x14ac:dyDescent="0.25">
      <c r="A189" s="62">
        <v>10</v>
      </c>
      <c r="B189" s="62" t="s">
        <v>82</v>
      </c>
      <c r="C189" s="44" t="s">
        <v>83</v>
      </c>
      <c r="D189" s="17" t="s">
        <v>62</v>
      </c>
      <c r="E189" s="6"/>
      <c r="F189" s="6"/>
      <c r="G189" s="59" t="s">
        <v>75</v>
      </c>
    </row>
    <row r="190" spans="1:7" x14ac:dyDescent="0.25">
      <c r="A190" s="63"/>
      <c r="B190" s="63"/>
      <c r="C190" s="45"/>
      <c r="D190" s="68" t="s">
        <v>64</v>
      </c>
      <c r="E190" s="70">
        <v>60000000</v>
      </c>
      <c r="F190" s="70">
        <v>43383000</v>
      </c>
      <c r="G190" s="60"/>
    </row>
    <row r="191" spans="1:7" x14ac:dyDescent="0.25">
      <c r="A191" s="63"/>
      <c r="B191" s="63"/>
      <c r="C191" s="45"/>
      <c r="D191" s="69"/>
      <c r="E191" s="71"/>
      <c r="F191" s="71"/>
      <c r="G191" s="60"/>
    </row>
    <row r="192" spans="1:7" x14ac:dyDescent="0.25">
      <c r="A192" s="63"/>
      <c r="B192" s="63"/>
      <c r="C192" s="45"/>
      <c r="D192" s="30" t="s">
        <v>63</v>
      </c>
      <c r="E192" s="40">
        <v>30000000</v>
      </c>
      <c r="F192" s="40">
        <v>21316363.640000001</v>
      </c>
      <c r="G192" s="60"/>
    </row>
    <row r="193" spans="1:7" x14ac:dyDescent="0.25">
      <c r="A193" s="64"/>
      <c r="B193" s="64"/>
      <c r="C193" s="46"/>
      <c r="D193" s="39" t="s">
        <v>17</v>
      </c>
      <c r="E193" s="41">
        <v>90000000</v>
      </c>
      <c r="F193" s="41">
        <v>64699364</v>
      </c>
      <c r="G193" s="61"/>
    </row>
    <row r="194" spans="1:7" x14ac:dyDescent="0.25">
      <c r="A194" s="62">
        <v>11</v>
      </c>
      <c r="B194" s="62" t="s">
        <v>84</v>
      </c>
      <c r="C194" s="65" t="s">
        <v>85</v>
      </c>
      <c r="D194" s="17" t="s">
        <v>62</v>
      </c>
      <c r="E194" s="6"/>
      <c r="F194" s="6"/>
      <c r="G194" s="59" t="s">
        <v>75</v>
      </c>
    </row>
    <row r="195" spans="1:7" x14ac:dyDescent="0.25">
      <c r="A195" s="63"/>
      <c r="B195" s="63"/>
      <c r="C195" s="66"/>
      <c r="D195" s="68" t="s">
        <v>64</v>
      </c>
      <c r="E195" s="70">
        <v>60000000</v>
      </c>
      <c r="F195" s="70">
        <v>43383000</v>
      </c>
      <c r="G195" s="60"/>
    </row>
    <row r="196" spans="1:7" x14ac:dyDescent="0.25">
      <c r="A196" s="63"/>
      <c r="B196" s="63"/>
      <c r="C196" s="66"/>
      <c r="D196" s="69"/>
      <c r="E196" s="71"/>
      <c r="F196" s="71"/>
      <c r="G196" s="60"/>
    </row>
    <row r="197" spans="1:7" x14ac:dyDescent="0.25">
      <c r="A197" s="63"/>
      <c r="B197" s="63"/>
      <c r="C197" s="66"/>
      <c r="D197" s="30" t="s">
        <v>63</v>
      </c>
      <c r="E197" s="40">
        <v>30000000</v>
      </c>
      <c r="F197" s="40">
        <v>21316363.640000001</v>
      </c>
      <c r="G197" s="60"/>
    </row>
    <row r="198" spans="1:7" x14ac:dyDescent="0.25">
      <c r="A198" s="64"/>
      <c r="B198" s="64"/>
      <c r="C198" s="67"/>
      <c r="D198" s="39" t="s">
        <v>17</v>
      </c>
      <c r="E198" s="41">
        <v>90000000</v>
      </c>
      <c r="F198" s="41">
        <v>64699364</v>
      </c>
      <c r="G198" s="61"/>
    </row>
    <row r="199" spans="1:7" ht="15" customHeight="1" x14ac:dyDescent="0.25">
      <c r="A199" s="62">
        <v>12</v>
      </c>
      <c r="B199" s="65" t="s">
        <v>86</v>
      </c>
      <c r="C199" s="65" t="s">
        <v>87</v>
      </c>
      <c r="D199" s="17" t="s">
        <v>62</v>
      </c>
      <c r="E199" s="6"/>
      <c r="F199" s="1"/>
      <c r="G199" s="59" t="s">
        <v>75</v>
      </c>
    </row>
    <row r="200" spans="1:7" x14ac:dyDescent="0.25">
      <c r="A200" s="63"/>
      <c r="B200" s="66"/>
      <c r="C200" s="66"/>
      <c r="D200" s="68" t="s">
        <v>64</v>
      </c>
      <c r="E200" s="70">
        <v>60000000</v>
      </c>
      <c r="F200" s="70">
        <v>43383000</v>
      </c>
      <c r="G200" s="60"/>
    </row>
    <row r="201" spans="1:7" x14ac:dyDescent="0.25">
      <c r="A201" s="63"/>
      <c r="B201" s="66"/>
      <c r="C201" s="66"/>
      <c r="D201" s="69"/>
      <c r="E201" s="71"/>
      <c r="F201" s="71"/>
      <c r="G201" s="60"/>
    </row>
    <row r="202" spans="1:7" x14ac:dyDescent="0.25">
      <c r="A202" s="63"/>
      <c r="B202" s="66"/>
      <c r="C202" s="66"/>
      <c r="D202" s="30" t="s">
        <v>63</v>
      </c>
      <c r="E202" s="40">
        <v>30000000</v>
      </c>
      <c r="F202" s="40">
        <v>21316363.640000001</v>
      </c>
      <c r="G202" s="60"/>
    </row>
    <row r="203" spans="1:7" x14ac:dyDescent="0.25">
      <c r="A203" s="64"/>
      <c r="B203" s="67"/>
      <c r="C203" s="67"/>
      <c r="D203" s="39" t="s">
        <v>17</v>
      </c>
      <c r="E203" s="41">
        <v>90000000</v>
      </c>
      <c r="F203" s="41">
        <v>64699364</v>
      </c>
      <c r="G203" s="60"/>
    </row>
    <row r="204" spans="1:7" x14ac:dyDescent="0.25">
      <c r="A204" s="47"/>
      <c r="B204" s="48"/>
      <c r="C204" s="49"/>
      <c r="D204" s="53" t="s">
        <v>55</v>
      </c>
      <c r="E204" s="55">
        <v>1080000000</v>
      </c>
      <c r="F204" s="57">
        <v>776392368</v>
      </c>
      <c r="G204" s="60"/>
    </row>
    <row r="205" spans="1:7" x14ac:dyDescent="0.25">
      <c r="A205" s="50"/>
      <c r="B205" s="51"/>
      <c r="C205" s="52"/>
      <c r="D205" s="54"/>
      <c r="E205" s="56"/>
      <c r="F205" s="58"/>
      <c r="G205" s="61"/>
    </row>
    <row r="206" spans="1:7" x14ac:dyDescent="0.25">
      <c r="A206" s="107"/>
      <c r="B206" s="107"/>
      <c r="C206" s="107"/>
      <c r="D206" s="108"/>
      <c r="E206" s="109"/>
      <c r="F206" s="110"/>
      <c r="G206" s="111"/>
    </row>
    <row r="207" spans="1:7" x14ac:dyDescent="0.25">
      <c r="E207" s="72" t="s">
        <v>25</v>
      </c>
      <c r="F207" s="72"/>
      <c r="G207" s="72"/>
    </row>
    <row r="208" spans="1:7" x14ac:dyDescent="0.25">
      <c r="E208" s="42" t="s">
        <v>21</v>
      </c>
      <c r="F208" s="42"/>
      <c r="G208" s="42"/>
    </row>
    <row r="209" spans="5:7" x14ac:dyDescent="0.25">
      <c r="E209" s="42" t="s">
        <v>7</v>
      </c>
      <c r="F209" s="42"/>
      <c r="G209" s="42"/>
    </row>
    <row r="210" spans="5:7" x14ac:dyDescent="0.25">
      <c r="E210" s="42"/>
      <c r="F210" s="42"/>
      <c r="G210" s="42"/>
    </row>
    <row r="211" spans="5:7" x14ac:dyDescent="0.25">
      <c r="E211" s="42"/>
      <c r="F211" s="42"/>
      <c r="G211" s="42"/>
    </row>
    <row r="212" spans="5:7" x14ac:dyDescent="0.25">
      <c r="E212" s="43" t="s">
        <v>22</v>
      </c>
      <c r="F212" s="43"/>
      <c r="G212" s="43"/>
    </row>
    <row r="213" spans="5:7" x14ac:dyDescent="0.25">
      <c r="E213" s="42" t="s">
        <v>23</v>
      </c>
      <c r="F213" s="42"/>
      <c r="G213" s="42"/>
    </row>
    <row r="214" spans="5:7" x14ac:dyDescent="0.25">
      <c r="E214" s="42" t="s">
        <v>24</v>
      </c>
      <c r="F214" s="42"/>
      <c r="G214" s="42"/>
    </row>
  </sheetData>
  <mergeCells count="209">
    <mergeCell ref="C136:C140"/>
    <mergeCell ref="A128:G128"/>
    <mergeCell ref="A129:G129"/>
    <mergeCell ref="E130:E131"/>
    <mergeCell ref="F130:F131"/>
    <mergeCell ref="G130:G131"/>
    <mergeCell ref="C131:C134"/>
    <mergeCell ref="C115:C116"/>
    <mergeCell ref="A117:D118"/>
    <mergeCell ref="E117:E118"/>
    <mergeCell ref="F117:F118"/>
    <mergeCell ref="G132:G135"/>
    <mergeCell ref="B131:B134"/>
    <mergeCell ref="A131:A133"/>
    <mergeCell ref="D132:D133"/>
    <mergeCell ref="E132:E133"/>
    <mergeCell ref="F132:F133"/>
    <mergeCell ref="A110:A114"/>
    <mergeCell ref="B115:B116"/>
    <mergeCell ref="A115:A116"/>
    <mergeCell ref="E127:G127"/>
    <mergeCell ref="C105:C109"/>
    <mergeCell ref="B105:B109"/>
    <mergeCell ref="A105:A109"/>
    <mergeCell ref="E121:G121"/>
    <mergeCell ref="E122:G122"/>
    <mergeCell ref="E123:G123"/>
    <mergeCell ref="E124:G124"/>
    <mergeCell ref="E125:G125"/>
    <mergeCell ref="E126:G126"/>
    <mergeCell ref="E119:G119"/>
    <mergeCell ref="E120:G120"/>
    <mergeCell ref="B110:B114"/>
    <mergeCell ref="C110:C114"/>
    <mergeCell ref="G110:G118"/>
    <mergeCell ref="C89:C96"/>
    <mergeCell ref="G90:G96"/>
    <mergeCell ref="A97:A104"/>
    <mergeCell ref="B97:B104"/>
    <mergeCell ref="C97:C104"/>
    <mergeCell ref="E79:G79"/>
    <mergeCell ref="E80:G80"/>
    <mergeCell ref="E81:G81"/>
    <mergeCell ref="A86:G86"/>
    <mergeCell ref="A87:G87"/>
    <mergeCell ref="E88:E89"/>
    <mergeCell ref="F88:F89"/>
    <mergeCell ref="G88:G89"/>
    <mergeCell ref="A89:A96"/>
    <mergeCell ref="B89:B96"/>
    <mergeCell ref="E73:G73"/>
    <mergeCell ref="E74:G74"/>
    <mergeCell ref="E75:G75"/>
    <mergeCell ref="E76:G76"/>
    <mergeCell ref="E77:G77"/>
    <mergeCell ref="E78:G78"/>
    <mergeCell ref="A54:A61"/>
    <mergeCell ref="B54:B61"/>
    <mergeCell ref="C54:C61"/>
    <mergeCell ref="A62:A69"/>
    <mergeCell ref="B62:B69"/>
    <mergeCell ref="C62:C69"/>
    <mergeCell ref="G62:G69"/>
    <mergeCell ref="A44:G44"/>
    <mergeCell ref="E45:E46"/>
    <mergeCell ref="F45:F46"/>
    <mergeCell ref="G45:G46"/>
    <mergeCell ref="A46:A53"/>
    <mergeCell ref="B46:B53"/>
    <mergeCell ref="C46:C53"/>
    <mergeCell ref="G47:G53"/>
    <mergeCell ref="E38:G38"/>
    <mergeCell ref="E39:G39"/>
    <mergeCell ref="E40:G40"/>
    <mergeCell ref="E41:G41"/>
    <mergeCell ref="A22:A29"/>
    <mergeCell ref="B22:B29"/>
    <mergeCell ref="C22:C29"/>
    <mergeCell ref="G22:G29"/>
    <mergeCell ref="E33:G33"/>
    <mergeCell ref="E34:G34"/>
    <mergeCell ref="E35:G35"/>
    <mergeCell ref="E36:G36"/>
    <mergeCell ref="E37:G37"/>
    <mergeCell ref="B6:B13"/>
    <mergeCell ref="C6:C13"/>
    <mergeCell ref="A14:A21"/>
    <mergeCell ref="B14:B21"/>
    <mergeCell ref="C14:C21"/>
    <mergeCell ref="E5:E6"/>
    <mergeCell ref="F5:F6"/>
    <mergeCell ref="G5:G6"/>
    <mergeCell ref="G7:G13"/>
    <mergeCell ref="A2:G2"/>
    <mergeCell ref="A3:G3"/>
    <mergeCell ref="H20:H21"/>
    <mergeCell ref="B146:B150"/>
    <mergeCell ref="C146:C150"/>
    <mergeCell ref="D147:D148"/>
    <mergeCell ref="E147:E148"/>
    <mergeCell ref="A146:A150"/>
    <mergeCell ref="D152:D153"/>
    <mergeCell ref="E152:E153"/>
    <mergeCell ref="B151:B155"/>
    <mergeCell ref="A151:A155"/>
    <mergeCell ref="C151:C155"/>
    <mergeCell ref="G105:G109"/>
    <mergeCell ref="D14:F14"/>
    <mergeCell ref="D22:F22"/>
    <mergeCell ref="D54:F54"/>
    <mergeCell ref="G54:G61"/>
    <mergeCell ref="D97:F97"/>
    <mergeCell ref="G97:G104"/>
    <mergeCell ref="D105:F105"/>
    <mergeCell ref="D110:F110"/>
    <mergeCell ref="G15:G21"/>
    <mergeCell ref="A6:A13"/>
    <mergeCell ref="E161:G161"/>
    <mergeCell ref="E162:G162"/>
    <mergeCell ref="E163:G163"/>
    <mergeCell ref="E164:G164"/>
    <mergeCell ref="E165:G165"/>
    <mergeCell ref="E166:G166"/>
    <mergeCell ref="E167:G167"/>
    <mergeCell ref="E168:G168"/>
    <mergeCell ref="E169:G169"/>
    <mergeCell ref="B156:B160"/>
    <mergeCell ref="C156:C160"/>
    <mergeCell ref="D157:D158"/>
    <mergeCell ref="E157:E158"/>
    <mergeCell ref="A156:A160"/>
    <mergeCell ref="F137:F138"/>
    <mergeCell ref="F142:F143"/>
    <mergeCell ref="F147:F148"/>
    <mergeCell ref="G141:G145"/>
    <mergeCell ref="F152:F153"/>
    <mergeCell ref="F157:F158"/>
    <mergeCell ref="G146:G150"/>
    <mergeCell ref="G151:G155"/>
    <mergeCell ref="G156:G160"/>
    <mergeCell ref="G136:G140"/>
    <mergeCell ref="A141:A145"/>
    <mergeCell ref="B141:B145"/>
    <mergeCell ref="C141:C145"/>
    <mergeCell ref="D142:D143"/>
    <mergeCell ref="E142:E143"/>
    <mergeCell ref="D137:D138"/>
    <mergeCell ref="E137:E138"/>
    <mergeCell ref="B136:B140"/>
    <mergeCell ref="A136:A140"/>
    <mergeCell ref="A171:G171"/>
    <mergeCell ref="A172:G172"/>
    <mergeCell ref="E173:E174"/>
    <mergeCell ref="F173:F174"/>
    <mergeCell ref="G173:G174"/>
    <mergeCell ref="A174:A176"/>
    <mergeCell ref="D175:D176"/>
    <mergeCell ref="E175:E176"/>
    <mergeCell ref="F175:F176"/>
    <mergeCell ref="G175:G178"/>
    <mergeCell ref="A179:A183"/>
    <mergeCell ref="B179:B183"/>
    <mergeCell ref="C179:C183"/>
    <mergeCell ref="G179:G183"/>
    <mergeCell ref="D180:D181"/>
    <mergeCell ref="E180:E181"/>
    <mergeCell ref="F180:F181"/>
    <mergeCell ref="A184:A188"/>
    <mergeCell ref="B184:B188"/>
    <mergeCell ref="C184:C188"/>
    <mergeCell ref="G184:G188"/>
    <mergeCell ref="D185:D186"/>
    <mergeCell ref="E185:E186"/>
    <mergeCell ref="F185:F186"/>
    <mergeCell ref="G189:G193"/>
    <mergeCell ref="D190:D191"/>
    <mergeCell ref="E190:E191"/>
    <mergeCell ref="F190:F191"/>
    <mergeCell ref="A194:A198"/>
    <mergeCell ref="B194:B198"/>
    <mergeCell ref="C194:C198"/>
    <mergeCell ref="G194:G198"/>
    <mergeCell ref="D195:D196"/>
    <mergeCell ref="E195:E196"/>
    <mergeCell ref="F195:F196"/>
    <mergeCell ref="E209:G209"/>
    <mergeCell ref="E210:G210"/>
    <mergeCell ref="E211:G211"/>
    <mergeCell ref="E212:G212"/>
    <mergeCell ref="E213:G213"/>
    <mergeCell ref="E214:G214"/>
    <mergeCell ref="C174:C178"/>
    <mergeCell ref="B174:B178"/>
    <mergeCell ref="A204:C205"/>
    <mergeCell ref="D204:D205"/>
    <mergeCell ref="E204:E205"/>
    <mergeCell ref="F204:F205"/>
    <mergeCell ref="G199:G205"/>
    <mergeCell ref="A199:A203"/>
    <mergeCell ref="B199:B203"/>
    <mergeCell ref="C199:C203"/>
    <mergeCell ref="D200:D201"/>
    <mergeCell ref="E200:E201"/>
    <mergeCell ref="F200:F201"/>
    <mergeCell ref="E207:G207"/>
    <mergeCell ref="E208:G208"/>
    <mergeCell ref="A189:A193"/>
    <mergeCell ref="B189:B193"/>
    <mergeCell ref="C189:C193"/>
  </mergeCells>
  <pageMargins left="0.7" right="0.7" top="0.75" bottom="0.75" header="0.3" footer="0.3"/>
  <pageSetup scale="8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lastPrinted>2019-01-29T15:16:59Z</cp:lastPrinted>
  <dcterms:created xsi:type="dcterms:W3CDTF">2019-01-28T15:05:55Z</dcterms:created>
  <dcterms:modified xsi:type="dcterms:W3CDTF">2019-01-29T15:58:26Z</dcterms:modified>
</cp:coreProperties>
</file>