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endahara 2020\"/>
    </mc:Choice>
  </mc:AlternateContent>
  <xr:revisionPtr revIDLastSave="0" documentId="13_ncr:1_{C658C8FC-A1D2-409E-B82F-CA788FBF542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EPTEMBER" sheetId="11" r:id="rId1"/>
  </sheets>
  <definedNames>
    <definedName name="_xlnm.Print_Titles" localSheetId="0">SEPTEMBER!$4:$4</definedName>
  </definedNames>
  <calcPr calcId="181029"/>
</workbook>
</file>

<file path=xl/calcChain.xml><?xml version="1.0" encoding="utf-8"?>
<calcChain xmlns="http://schemas.openxmlformats.org/spreadsheetml/2006/main">
  <c r="G63" i="11" l="1"/>
  <c r="F63" i="11"/>
  <c r="E56" i="11"/>
  <c r="E62" i="11" s="1"/>
  <c r="D56" i="11"/>
  <c r="D62" i="11" s="1"/>
  <c r="G55" i="11"/>
  <c r="F55" i="11"/>
  <c r="G54" i="11"/>
  <c r="F54" i="11"/>
  <c r="G53" i="11"/>
  <c r="F53" i="11"/>
  <c r="G52" i="11"/>
  <c r="F52" i="11"/>
  <c r="G51" i="11"/>
  <c r="F51" i="11"/>
  <c r="G50" i="11"/>
  <c r="F50" i="11"/>
  <c r="G49" i="11"/>
  <c r="F49" i="11"/>
  <c r="G48" i="11"/>
  <c r="F48" i="11"/>
  <c r="G47" i="11"/>
  <c r="F47" i="11"/>
  <c r="G46" i="11"/>
  <c r="F46" i="11"/>
  <c r="G45" i="11"/>
  <c r="F45" i="11"/>
  <c r="G44" i="11"/>
  <c r="F44" i="11"/>
  <c r="G43" i="11"/>
  <c r="F43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G32" i="11"/>
  <c r="F32" i="11"/>
  <c r="G31" i="11"/>
  <c r="F31" i="11"/>
  <c r="G30" i="11"/>
  <c r="F30" i="11"/>
  <c r="G29" i="11"/>
  <c r="F29" i="11"/>
  <c r="G28" i="11"/>
  <c r="F28" i="11"/>
  <c r="G27" i="11"/>
  <c r="F27" i="11"/>
  <c r="G26" i="11"/>
  <c r="F26" i="11"/>
  <c r="G25" i="11"/>
  <c r="F25" i="11"/>
  <c r="G24" i="11"/>
  <c r="F24" i="11"/>
  <c r="G23" i="11"/>
  <c r="F23" i="11"/>
  <c r="G22" i="11"/>
  <c r="F22" i="11"/>
  <c r="G21" i="11"/>
  <c r="F21" i="11"/>
  <c r="G20" i="11"/>
  <c r="F20" i="11"/>
  <c r="G19" i="11"/>
  <c r="F19" i="11"/>
  <c r="G18" i="11"/>
  <c r="F18" i="11"/>
  <c r="G17" i="11"/>
  <c r="F17" i="11"/>
  <c r="G16" i="11"/>
  <c r="F16" i="11"/>
  <c r="G15" i="11"/>
  <c r="F15" i="11"/>
  <c r="G14" i="11"/>
  <c r="F14" i="11"/>
  <c r="G13" i="11"/>
  <c r="F13" i="11"/>
  <c r="G12" i="11"/>
  <c r="F12" i="11"/>
  <c r="G11" i="11"/>
  <c r="F11" i="11"/>
  <c r="G10" i="11"/>
  <c r="F10" i="11"/>
  <c r="G9" i="11"/>
  <c r="F9" i="11"/>
  <c r="G8" i="11"/>
  <c r="F8" i="11"/>
  <c r="G7" i="11"/>
  <c r="F7" i="11"/>
  <c r="G6" i="11"/>
  <c r="F6" i="11"/>
  <c r="G5" i="11"/>
  <c r="F5" i="11"/>
  <c r="G56" i="11" l="1"/>
  <c r="E64" i="11"/>
  <c r="G62" i="11"/>
  <c r="D64" i="11"/>
  <c r="F64" i="11" s="1"/>
  <c r="F62" i="11"/>
  <c r="F56" i="11"/>
  <c r="G64" i="11" l="1"/>
</calcChain>
</file>

<file path=xl/sharedStrings.xml><?xml version="1.0" encoding="utf-8"?>
<sst xmlns="http://schemas.openxmlformats.org/spreadsheetml/2006/main" count="125" uniqueCount="121">
  <si>
    <t>Penyediaan Jasa Surat Menyurat</t>
  </si>
  <si>
    <t>Penyediaan Jasa Komunikasi, Sumber Daya Air dan Listrik</t>
  </si>
  <si>
    <t>Penyediaan Jasa Peralatan dan Perlengkapan Kantor</t>
  </si>
  <si>
    <t>Penyediaan Jasa Pemeliharaan dan Perizinan Kendaraan Dinas/Operasional</t>
  </si>
  <si>
    <t>Penyediaan Jasa Administrasi Keuangan</t>
  </si>
  <si>
    <t>Penyediaan Jasa Kebersihan Kantor</t>
  </si>
  <si>
    <t>Penyediaan Alat Tulis Kantor</t>
  </si>
  <si>
    <t>Penyediaan Barang Cetakan dan Penggandaan</t>
  </si>
  <si>
    <t>Penyediaan Komponen Instalasi Listrik/Penerangan Bangunan Kantor</t>
  </si>
  <si>
    <t>Penyediaan Peralatan dan Perlengkapan Kantor</t>
  </si>
  <si>
    <t>Penyediaan Bahan Bacaan dan Peraturan Perundang-undangan</t>
  </si>
  <si>
    <t>NO</t>
  </si>
  <si>
    <t>URAIAN</t>
  </si>
  <si>
    <t>PAGU</t>
  </si>
  <si>
    <t>REALISASI</t>
  </si>
  <si>
    <t>SISA</t>
  </si>
  <si>
    <t>Persen</t>
  </si>
  <si>
    <t>PPTK</t>
  </si>
  <si>
    <t>Pemeliharaan Rutin/Berkala Peralatan Gedung Kantor</t>
  </si>
  <si>
    <t>Pendidikan dan Pelatihan Formal</t>
  </si>
  <si>
    <t>Catatan :</t>
  </si>
  <si>
    <t xml:space="preserve">Realisasi Belanja Langsung                                                             Rp. </t>
  </si>
  <si>
    <t xml:space="preserve">Realisasi Belanja Tidak langsung                                                   Rp.  </t>
  </si>
  <si>
    <t xml:space="preserve">Total realisasi belanja langsung dan tidak langsung                   Rp. </t>
  </si>
  <si>
    <t>Bendahara Pengeluaran</t>
  </si>
  <si>
    <t>Nyoman Suastama</t>
  </si>
  <si>
    <t xml:space="preserve"> Penyediaan Makanan dan Minuman</t>
  </si>
  <si>
    <t xml:space="preserve"> Rapat-rapat Kordinasi dan Konsultasi ke Luar Daerah/Dalam Daerah</t>
  </si>
  <si>
    <t xml:space="preserve"> Penyediaan Jasa Administrasi Kepegawaian</t>
  </si>
  <si>
    <t xml:space="preserve"> Penyelenggaraan dan Pengadaan Sarana/Prasarana Upacara</t>
  </si>
  <si>
    <t xml:space="preserve">.02.012. </t>
  </si>
  <si>
    <t xml:space="preserve">02.022. </t>
  </si>
  <si>
    <t xml:space="preserve">.02.024. </t>
  </si>
  <si>
    <t>.02.026.</t>
  </si>
  <si>
    <t>.02.028.</t>
  </si>
  <si>
    <t>.02.045.</t>
  </si>
  <si>
    <t xml:space="preserve">.02.054. </t>
  </si>
  <si>
    <t xml:space="preserve">.03.002. </t>
  </si>
  <si>
    <t xml:space="preserve">.03.005. </t>
  </si>
  <si>
    <t>.05.001.</t>
  </si>
  <si>
    <t xml:space="preserve">.06.001. </t>
  </si>
  <si>
    <t xml:space="preserve">.07.001. </t>
  </si>
  <si>
    <t>.16.002.</t>
  </si>
  <si>
    <t>.16.004.</t>
  </si>
  <si>
    <t xml:space="preserve">.16.005. </t>
  </si>
  <si>
    <t xml:space="preserve">.17.001. </t>
  </si>
  <si>
    <t>.17.004.</t>
  </si>
  <si>
    <t xml:space="preserve">.17.007. </t>
  </si>
  <si>
    <t xml:space="preserve">.18.001. </t>
  </si>
  <si>
    <t xml:space="preserve">.19.001. </t>
  </si>
  <si>
    <t xml:space="preserve">.19.002. </t>
  </si>
  <si>
    <t xml:space="preserve">.19.004. </t>
  </si>
  <si>
    <t>.19.006.</t>
  </si>
  <si>
    <t xml:space="preserve">.20.005. </t>
  </si>
  <si>
    <t xml:space="preserve">.20.008. </t>
  </si>
  <si>
    <t xml:space="preserve">.20.009. </t>
  </si>
  <si>
    <t xml:space="preserve">.20.010. </t>
  </si>
  <si>
    <t xml:space="preserve">.21.003. </t>
  </si>
  <si>
    <t xml:space="preserve">.21.006. </t>
  </si>
  <si>
    <t xml:space="preserve">.25.001. </t>
  </si>
  <si>
    <t xml:space="preserve">.26.001. </t>
  </si>
  <si>
    <t>.26.002.</t>
  </si>
  <si>
    <t xml:space="preserve">.26.004. </t>
  </si>
  <si>
    <t>.26.005.</t>
  </si>
  <si>
    <t xml:space="preserve">.27.001. </t>
  </si>
  <si>
    <t>.27.003.</t>
  </si>
  <si>
    <t xml:space="preserve">.27.004. </t>
  </si>
  <si>
    <t>Pemeliharaan Rutin/Berkala Gedung Kantor</t>
  </si>
  <si>
    <t xml:space="preserve"> Pemeliharaan Rutin/Berkala Kendaraan Dinas/Operasional</t>
  </si>
  <si>
    <t xml:space="preserve"> Pemeliharaan Rutin/Berkala Perlengkapan Gedung Kantor</t>
  </si>
  <si>
    <t xml:space="preserve"> Pendataan dan Inventarisasi Aset Barang Milik Daerah</t>
  </si>
  <si>
    <t>Partisipasi Dalam Rangka Peringatan Hari Besar Nasional/Daerah dan Pelaksanaan Event Nasional/Daerah</t>
  </si>
  <si>
    <t xml:space="preserve"> Pengadaan Pakaian Dinas Beserta Perlengkapannya</t>
  </si>
  <si>
    <t xml:space="preserve"> Pengadaan Pakaian Khusus Hari-hari Tertentu</t>
  </si>
  <si>
    <t xml:space="preserve"> Penyusunan Laporan Capaian Kinerja dan Ikhtisar Realisasi Kinerja SKPD</t>
  </si>
  <si>
    <t xml:space="preserve"> Penyusunan Anggaran SKPD</t>
  </si>
  <si>
    <t xml:space="preserve"> Pemantauan dan analisis akses harga pangan pokok</t>
  </si>
  <si>
    <t xml:space="preserve"> Pengembangan lumbung pangan desa</t>
  </si>
  <si>
    <t xml:space="preserve"> Pengembangan model distribusi pangan yang efisien</t>
  </si>
  <si>
    <t xml:space="preserve"> Pemanfaatan pekarangan untuk ketahanan pangan keluarga</t>
  </si>
  <si>
    <t xml:space="preserve"> Penyebaran Informasi dan Promosi Produk Pangan Lokal</t>
  </si>
  <si>
    <t xml:space="preserve"> Pengembangan Pangan Pokok Lokal</t>
  </si>
  <si>
    <t xml:space="preserve"> Peningkatan mutu dan keamanan pangan</t>
  </si>
  <si>
    <t xml:space="preserve"> Pengembangan Desa Mandiri Pangan</t>
  </si>
  <si>
    <t xml:space="preserve"> Penyusunan Neraca Bahan Makanan</t>
  </si>
  <si>
    <t xml:space="preserve"> Penyusunan Data Base Potensi Produk Pangan</t>
  </si>
  <si>
    <t xml:space="preserve"> Penyusunan Data Kerawanan dan Sistem Kewaspadaan Pangan dan Gizi</t>
  </si>
  <si>
    <t xml:space="preserve"> Pembinaan dan pengembangan pembenihan ikan</t>
  </si>
  <si>
    <t xml:space="preserve"> Pengembangan sarana prasarana perikanan budidaya</t>
  </si>
  <si>
    <t>Penanggulangan, pengendalian hama penyakit ikan dan lingkungan</t>
  </si>
  <si>
    <t xml:space="preserve"> Pengembangan bibit unggul ikan air tawar</t>
  </si>
  <si>
    <t xml:space="preserve"> Pemeliharaan rutin/berkala tempat pelelangan ikan</t>
  </si>
  <si>
    <t xml:space="preserve"> Pengembangan sarana dan prasarana perikanan tangkap</t>
  </si>
  <si>
    <t xml:space="preserve"> Pengembangan dan penataan kawasan perikanan darat</t>
  </si>
  <si>
    <t xml:space="preserve"> Peningkatan sumberdaya masyarakat perikanan</t>
  </si>
  <si>
    <t xml:space="preserve"> Evaluasi dan supervisi sumberdaya masyarakat perikanan</t>
  </si>
  <si>
    <t xml:space="preserve"> Pembinaan dan penumbuhan kelompok masyarakat perikanan</t>
  </si>
  <si>
    <t xml:space="preserve"> Penyiapan Informasi Teknologi Perikanan dan Kemitraan</t>
  </si>
  <si>
    <t xml:space="preserve"> Kajian Pengelolaan dan Pemasaran Produksi Perikanan</t>
  </si>
  <si>
    <t xml:space="preserve"> Pemantapan Pemasaran Produksi Perikanan</t>
  </si>
  <si>
    <t xml:space="preserve"> Pengembangan dan penatausahaan Perikanan</t>
  </si>
  <si>
    <t>.01.018</t>
  </si>
  <si>
    <t>.01.017</t>
  </si>
  <si>
    <t>.01.022</t>
  </si>
  <si>
    <t>.01.002</t>
  </si>
  <si>
    <t>.01.006</t>
  </si>
  <si>
    <t>.01.001</t>
  </si>
  <si>
    <t>.01.003</t>
  </si>
  <si>
    <t>.01.007</t>
  </si>
  <si>
    <t>.01.008</t>
  </si>
  <si>
    <t>.01.010</t>
  </si>
  <si>
    <t>.01.011</t>
  </si>
  <si>
    <t>.01.013</t>
  </si>
  <si>
    <t>.01.015</t>
  </si>
  <si>
    <t>LAPORAN REALISASI ANGGRAN  PER PPTK TAHUN ANGGARAN 2020</t>
  </si>
  <si>
    <t>KODE REK</t>
  </si>
  <si>
    <t>.01.012</t>
  </si>
  <si>
    <t xml:space="preserve">          </t>
  </si>
  <si>
    <t>BELANJA LANGSUNG BULAN SEPTEMBER 2020</t>
  </si>
  <si>
    <t>2.683.169.001,00</t>
  </si>
  <si>
    <t>SINGARAJA, 30 SEPTEMBER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</si>
</sst>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7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10"/>
      <color rgb="FF000000"/>
      <name val="Times New Roman"/>
      <charset val="204"/>
    </font>
    <font>
      <b/>
      <sz val="11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b/>
      <sz val="11"/>
      <name val="Times New Roman"/>
      <family val="1"/>
    </font>
    <font>
      <b/>
      <sz val="10"/>
      <name val="Times New Roman"/>
      <family val="1"/>
    </font>
    <font>
      <b/>
      <u/>
      <sz val="11"/>
      <name val="Arial"/>
      <family val="2"/>
    </font>
    <font>
      <sz val="11"/>
      <name val="Times New Roman"/>
      <family val="1"/>
    </font>
    <font>
      <b/>
      <i/>
      <sz val="11"/>
      <name val="Arial"/>
      <family val="2"/>
    </font>
    <font>
      <b/>
      <i/>
      <sz val="11"/>
      <name val="Times New Roman"/>
      <family val="1"/>
    </font>
    <font>
      <b/>
      <i/>
      <sz val="10"/>
      <name val="Arial"/>
      <family val="2"/>
    </font>
    <font>
      <b/>
      <sz val="12"/>
      <color rgb="FF000000"/>
      <name val="Times New Roman"/>
      <family val="1"/>
    </font>
    <font>
      <sz val="10"/>
      <color rgb="FF000000"/>
      <name val="DejaVu Serif"/>
      <family val="2"/>
    </font>
    <font>
      <b/>
      <sz val="12"/>
      <name val="Arial"/>
      <family val="2"/>
    </font>
    <font>
      <b/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</cellStyleXfs>
  <cellXfs count="47">
    <xf numFmtId="0" fontId="0" fillId="0" borderId="0" xfId="0" applyFill="1" applyBorder="1" applyAlignment="1">
      <alignment horizontal="left" vertical="top"/>
    </xf>
    <xf numFmtId="0" fontId="3" fillId="0" borderId="0" xfId="0" applyFont="1"/>
    <xf numFmtId="0" fontId="4" fillId="0" borderId="0" xfId="0" applyFont="1"/>
    <xf numFmtId="41" fontId="4" fillId="0" borderId="1" xfId="2" applyFont="1" applyBorder="1" applyAlignment="1">
      <alignment horizontal="center" vertical="center"/>
    </xf>
    <xf numFmtId="43" fontId="4" fillId="0" borderId="1" xfId="2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41" fontId="7" fillId="0" borderId="0" xfId="2" applyFont="1"/>
    <xf numFmtId="43" fontId="7" fillId="0" borderId="0" xfId="2" applyNumberFormat="1" applyFont="1" applyAlignment="1">
      <alignment horizontal="left"/>
    </xf>
    <xf numFmtId="0" fontId="8" fillId="0" borderId="0" xfId="0" applyFont="1"/>
    <xf numFmtId="0" fontId="9" fillId="0" borderId="0" xfId="0" applyFont="1"/>
    <xf numFmtId="0" fontId="5" fillId="0" borderId="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11" fillId="0" borderId="0" xfId="0" applyFont="1"/>
    <xf numFmtId="41" fontId="9" fillId="0" borderId="0" xfId="2" applyFont="1"/>
    <xf numFmtId="0" fontId="0" fillId="0" borderId="0" xfId="0"/>
    <xf numFmtId="0" fontId="12" fillId="0" borderId="0" xfId="0" applyFont="1"/>
    <xf numFmtId="164" fontId="12" fillId="0" borderId="0" xfId="1" applyNumberFormat="1" applyFont="1"/>
    <xf numFmtId="41" fontId="6" fillId="0" borderId="0" xfId="2" applyFont="1"/>
    <xf numFmtId="41" fontId="0" fillId="0" borderId="0" xfId="2" applyFont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3" fillId="2" borderId="2" xfId="0" quotePrefix="1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 wrapText="1"/>
    </xf>
    <xf numFmtId="3" fontId="14" fillId="2" borderId="3" xfId="0" applyNumberFormat="1" applyFont="1" applyFill="1" applyBorder="1" applyAlignment="1">
      <alignment horizontal="right" vertical="center" shrinkToFit="1"/>
    </xf>
    <xf numFmtId="4" fontId="14" fillId="2" borderId="3" xfId="0" applyNumberFormat="1" applyFont="1" applyFill="1" applyBorder="1" applyAlignment="1">
      <alignment horizontal="right" vertical="center" shrinkToFit="1"/>
    </xf>
    <xf numFmtId="0" fontId="13" fillId="2" borderId="3" xfId="0" quotePrefix="1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 wrapText="1"/>
    </xf>
    <xf numFmtId="0" fontId="13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 wrapText="1"/>
    </xf>
    <xf numFmtId="0" fontId="13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 wrapText="1"/>
    </xf>
    <xf numFmtId="0" fontId="4" fillId="2" borderId="1" xfId="0" applyFont="1" applyFill="1" applyBorder="1"/>
    <xf numFmtId="0" fontId="7" fillId="2" borderId="1" xfId="0" applyFont="1" applyFill="1" applyBorder="1" applyAlignment="1">
      <alignment horizontal="center" vertical="center"/>
    </xf>
    <xf numFmtId="3" fontId="14" fillId="2" borderId="5" xfId="0" applyNumberFormat="1" applyFont="1" applyFill="1" applyBorder="1" applyAlignment="1">
      <alignment horizontal="right" vertical="center" shrinkToFit="1"/>
    </xf>
    <xf numFmtId="4" fontId="14" fillId="2" borderId="5" xfId="0" applyNumberFormat="1" applyFont="1" applyFill="1" applyBorder="1" applyAlignment="1">
      <alignment horizontal="right" vertical="center" shrinkToFit="1"/>
    </xf>
    <xf numFmtId="3" fontId="14" fillId="2" borderId="1" xfId="0" applyNumberFormat="1" applyFont="1" applyFill="1" applyBorder="1" applyAlignment="1">
      <alignment horizontal="right" vertical="center" shrinkToFit="1"/>
    </xf>
    <xf numFmtId="4" fontId="14" fillId="2" borderId="1" xfId="0" applyNumberFormat="1" applyFont="1" applyFill="1" applyBorder="1" applyAlignment="1">
      <alignment horizontal="right" vertical="center" shrinkToFit="1"/>
    </xf>
    <xf numFmtId="3" fontId="14" fillId="2" borderId="0" xfId="0" applyNumberFormat="1" applyFont="1" applyFill="1" applyBorder="1" applyAlignment="1">
      <alignment horizontal="right" vertical="center" shrinkToFit="1"/>
    </xf>
    <xf numFmtId="3" fontId="14" fillId="2" borderId="6" xfId="0" applyNumberFormat="1" applyFont="1" applyFill="1" applyBorder="1" applyAlignment="1">
      <alignment horizontal="right" vertical="center" shrinkToFit="1"/>
    </xf>
    <xf numFmtId="0" fontId="3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3" fontId="14" fillId="3" borderId="3" xfId="0" applyNumberFormat="1" applyFont="1" applyFill="1" applyBorder="1" applyAlignment="1">
      <alignment horizontal="right" vertical="center" shrinkToFit="1"/>
    </xf>
  </cellXfs>
  <cellStyles count="3">
    <cellStyle name="Comma" xfId="1" builtinId="3"/>
    <cellStyle name="Comma [0]" xfId="2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36E7F-24D9-4FDE-A319-11E8FAA19503}">
  <dimension ref="A1:H83"/>
  <sheetViews>
    <sheetView tabSelected="1" topLeftCell="A31" workbookViewId="0">
      <selection activeCell="I35" sqref="I35:I36"/>
    </sheetView>
  </sheetViews>
  <sheetFormatPr defaultRowHeight="12.75"/>
  <cols>
    <col min="1" max="1" width="6.83203125" customWidth="1"/>
    <col min="2" max="2" width="19.5" customWidth="1"/>
    <col min="3" max="3" width="63.33203125" customWidth="1"/>
    <col min="4" max="4" width="19.33203125" customWidth="1"/>
    <col min="5" max="5" width="18.6640625" customWidth="1"/>
    <col min="6" max="6" width="19.33203125" customWidth="1"/>
    <col min="7" max="7" width="9.6640625" customWidth="1"/>
    <col min="8" max="8" width="17" customWidth="1"/>
    <col min="9" max="9" width="22.1640625" customWidth="1"/>
    <col min="10" max="10" width="12.83203125" customWidth="1"/>
  </cols>
  <sheetData>
    <row r="1" spans="1:8" ht="15">
      <c r="A1" s="44" t="s">
        <v>114</v>
      </c>
      <c r="B1" s="44"/>
      <c r="C1" s="44"/>
      <c r="D1" s="44"/>
      <c r="E1" s="44"/>
      <c r="F1" s="44"/>
      <c r="G1" s="44"/>
      <c r="H1" s="44"/>
    </row>
    <row r="2" spans="1:8" ht="15">
      <c r="A2" s="44" t="s">
        <v>118</v>
      </c>
      <c r="B2" s="44"/>
      <c r="C2" s="44"/>
      <c r="D2" s="44"/>
      <c r="E2" s="44"/>
      <c r="F2" s="44"/>
      <c r="G2" s="44"/>
      <c r="H2" s="44"/>
    </row>
    <row r="3" spans="1:8" ht="15">
      <c r="A3" s="1"/>
      <c r="B3" s="1"/>
      <c r="C3" s="1"/>
      <c r="D3" s="1"/>
      <c r="E3" s="1"/>
      <c r="F3" s="1"/>
      <c r="G3" s="1"/>
      <c r="H3" s="2"/>
    </row>
    <row r="4" spans="1:8" ht="39.75" customHeight="1">
      <c r="A4" s="25" t="s">
        <v>11</v>
      </c>
      <c r="B4" s="25" t="s">
        <v>115</v>
      </c>
      <c r="C4" s="25" t="s">
        <v>12</v>
      </c>
      <c r="D4" s="25" t="s">
        <v>13</v>
      </c>
      <c r="E4" s="25" t="s">
        <v>14</v>
      </c>
      <c r="F4" s="25" t="s">
        <v>15</v>
      </c>
      <c r="G4" s="25" t="s">
        <v>16</v>
      </c>
      <c r="H4" s="25" t="s">
        <v>17</v>
      </c>
    </row>
    <row r="5" spans="1:8" ht="27.95" customHeight="1">
      <c r="A5" s="22">
        <v>1</v>
      </c>
      <c r="B5" s="26" t="s">
        <v>106</v>
      </c>
      <c r="C5" s="27" t="s">
        <v>0</v>
      </c>
      <c r="D5" s="28">
        <v>119290000</v>
      </c>
      <c r="E5" s="28">
        <v>79462300</v>
      </c>
      <c r="F5" s="28">
        <f t="shared" ref="F5:F50" si="0">D5-E5</f>
        <v>39827700</v>
      </c>
      <c r="G5" s="29">
        <f>E5/D5*100</f>
        <v>66.612708525442201</v>
      </c>
      <c r="H5" s="28"/>
    </row>
    <row r="6" spans="1:8" ht="27.95" customHeight="1">
      <c r="A6" s="23">
        <v>2</v>
      </c>
      <c r="B6" s="30" t="s">
        <v>104</v>
      </c>
      <c r="C6" s="31" t="s">
        <v>1</v>
      </c>
      <c r="D6" s="28">
        <v>199400000</v>
      </c>
      <c r="E6" s="28">
        <v>93394094</v>
      </c>
      <c r="F6" s="28">
        <f t="shared" si="0"/>
        <v>106005906</v>
      </c>
      <c r="G6" s="29">
        <f t="shared" ref="G6:G56" si="1">E6/D6*100</f>
        <v>46.837559679037113</v>
      </c>
      <c r="H6" s="28"/>
    </row>
    <row r="7" spans="1:8" ht="27.95" customHeight="1">
      <c r="A7" s="23">
        <v>3</v>
      </c>
      <c r="B7" s="30" t="s">
        <v>107</v>
      </c>
      <c r="C7" s="31" t="s">
        <v>2</v>
      </c>
      <c r="D7" s="28">
        <v>263354500</v>
      </c>
      <c r="E7" s="28">
        <v>143945350</v>
      </c>
      <c r="F7" s="28">
        <f>D7-E7</f>
        <v>119409150</v>
      </c>
      <c r="G7" s="29">
        <f>E7/D7*100</f>
        <v>54.658397711070059</v>
      </c>
      <c r="H7" s="28"/>
    </row>
    <row r="8" spans="1:8" ht="27.95" customHeight="1">
      <c r="A8" s="23">
        <v>4</v>
      </c>
      <c r="B8" s="30" t="s">
        <v>105</v>
      </c>
      <c r="C8" s="31" t="s">
        <v>3</v>
      </c>
      <c r="D8" s="28">
        <v>70000000</v>
      </c>
      <c r="E8" s="28">
        <v>36869300</v>
      </c>
      <c r="F8" s="28">
        <f t="shared" si="0"/>
        <v>33130700</v>
      </c>
      <c r="G8" s="29">
        <f t="shared" si="1"/>
        <v>52.670428571428573</v>
      </c>
      <c r="H8" s="28"/>
    </row>
    <row r="9" spans="1:8" ht="27.95" customHeight="1">
      <c r="A9" s="23">
        <v>5</v>
      </c>
      <c r="B9" s="30" t="s">
        <v>108</v>
      </c>
      <c r="C9" s="31" t="s">
        <v>4</v>
      </c>
      <c r="D9" s="28">
        <v>183095000</v>
      </c>
      <c r="E9" s="28">
        <v>121394590</v>
      </c>
      <c r="F9" s="28">
        <f t="shared" si="0"/>
        <v>61700410</v>
      </c>
      <c r="G9" s="29">
        <f t="shared" si="1"/>
        <v>66.301422758677191</v>
      </c>
      <c r="H9" s="28"/>
    </row>
    <row r="10" spans="1:8" ht="27.95" customHeight="1">
      <c r="A10" s="23">
        <v>6</v>
      </c>
      <c r="B10" s="30" t="s">
        <v>109</v>
      </c>
      <c r="C10" s="31" t="s">
        <v>5</v>
      </c>
      <c r="D10" s="28">
        <v>143300000</v>
      </c>
      <c r="E10" s="28">
        <v>94404100</v>
      </c>
      <c r="F10" s="28">
        <f t="shared" si="0"/>
        <v>48895900</v>
      </c>
      <c r="G10" s="29">
        <f t="shared" si="1"/>
        <v>65.878646196789944</v>
      </c>
      <c r="H10" s="28"/>
    </row>
    <row r="11" spans="1:8" ht="27.95" customHeight="1">
      <c r="A11" s="23">
        <v>7</v>
      </c>
      <c r="B11" s="30" t="s">
        <v>110</v>
      </c>
      <c r="C11" s="31" t="s">
        <v>6</v>
      </c>
      <c r="D11" s="28">
        <v>26838600</v>
      </c>
      <c r="E11" s="28">
        <v>21826685</v>
      </c>
      <c r="F11" s="28">
        <f t="shared" si="0"/>
        <v>5011915</v>
      </c>
      <c r="G11" s="29">
        <f t="shared" si="1"/>
        <v>81.325721162802836</v>
      </c>
      <c r="H11" s="28"/>
    </row>
    <row r="12" spans="1:8" ht="27.95" customHeight="1">
      <c r="A12" s="23">
        <v>8</v>
      </c>
      <c r="B12" s="30" t="s">
        <v>111</v>
      </c>
      <c r="C12" s="31" t="s">
        <v>7</v>
      </c>
      <c r="D12" s="28">
        <v>3010000</v>
      </c>
      <c r="E12" s="28">
        <v>2257600</v>
      </c>
      <c r="F12" s="28">
        <f t="shared" si="0"/>
        <v>752400</v>
      </c>
      <c r="G12" s="29">
        <f t="shared" si="1"/>
        <v>75.003322259136212</v>
      </c>
      <c r="H12" s="28"/>
    </row>
    <row r="13" spans="1:8" ht="27.95" customHeight="1">
      <c r="A13" s="23">
        <v>9</v>
      </c>
      <c r="B13" s="30" t="s">
        <v>116</v>
      </c>
      <c r="C13" s="31" t="s">
        <v>8</v>
      </c>
      <c r="D13" s="28">
        <v>1500000</v>
      </c>
      <c r="E13" s="28">
        <v>1500000</v>
      </c>
      <c r="F13" s="28">
        <f t="shared" si="0"/>
        <v>0</v>
      </c>
      <c r="G13" s="29">
        <f t="shared" si="1"/>
        <v>100</v>
      </c>
      <c r="H13" s="28"/>
    </row>
    <row r="14" spans="1:8" ht="27.95" customHeight="1">
      <c r="A14" s="23">
        <v>10</v>
      </c>
      <c r="B14" s="30" t="s">
        <v>112</v>
      </c>
      <c r="C14" s="31" t="s">
        <v>9</v>
      </c>
      <c r="D14" s="28">
        <v>10500000</v>
      </c>
      <c r="E14" s="28">
        <v>5995000</v>
      </c>
      <c r="F14" s="28">
        <f>D14-E14</f>
        <v>4505000</v>
      </c>
      <c r="G14" s="29">
        <f>E14/D14*100</f>
        <v>57.095238095238102</v>
      </c>
      <c r="H14" s="28"/>
    </row>
    <row r="15" spans="1:8" ht="27.95" customHeight="1">
      <c r="A15" s="23">
        <v>11</v>
      </c>
      <c r="B15" s="30" t="s">
        <v>113</v>
      </c>
      <c r="C15" s="31" t="s">
        <v>10</v>
      </c>
      <c r="D15" s="28">
        <v>6200000</v>
      </c>
      <c r="E15" s="28">
        <v>4236000</v>
      </c>
      <c r="F15" s="28">
        <f t="shared" si="0"/>
        <v>1964000</v>
      </c>
      <c r="G15" s="29">
        <f t="shared" si="1"/>
        <v>68.322580645161295</v>
      </c>
      <c r="H15" s="28"/>
    </row>
    <row r="16" spans="1:8" ht="27.95" customHeight="1">
      <c r="A16" s="23">
        <v>12</v>
      </c>
      <c r="B16" s="32" t="s">
        <v>102</v>
      </c>
      <c r="C16" s="31" t="s">
        <v>26</v>
      </c>
      <c r="D16" s="28">
        <v>76418400</v>
      </c>
      <c r="E16" s="28">
        <v>68753200</v>
      </c>
      <c r="F16" s="28">
        <f t="shared" si="0"/>
        <v>7665200</v>
      </c>
      <c r="G16" s="29">
        <f t="shared" si="1"/>
        <v>89.969431445829798</v>
      </c>
      <c r="H16" s="28"/>
    </row>
    <row r="17" spans="1:8" ht="27.95" customHeight="1">
      <c r="A17" s="23">
        <v>13</v>
      </c>
      <c r="B17" s="32" t="s">
        <v>101</v>
      </c>
      <c r="C17" s="31" t="s">
        <v>27</v>
      </c>
      <c r="D17" s="28">
        <v>207013100</v>
      </c>
      <c r="E17" s="28">
        <v>100037100</v>
      </c>
      <c r="F17" s="28">
        <f t="shared" si="0"/>
        <v>106976000</v>
      </c>
      <c r="G17" s="29">
        <f t="shared" si="1"/>
        <v>48.32404326103034</v>
      </c>
      <c r="H17" s="28"/>
    </row>
    <row r="18" spans="1:8" ht="27.95" customHeight="1">
      <c r="A18" s="23">
        <v>14</v>
      </c>
      <c r="B18" s="32" t="s">
        <v>103</v>
      </c>
      <c r="C18" s="33" t="s">
        <v>28</v>
      </c>
      <c r="D18" s="28">
        <v>198496000</v>
      </c>
      <c r="E18" s="28">
        <v>132464000</v>
      </c>
      <c r="F18" s="28">
        <f t="shared" si="0"/>
        <v>66032000</v>
      </c>
      <c r="G18" s="29">
        <f>E18/D18*100</f>
        <v>66.733838465258742</v>
      </c>
      <c r="H18" s="28"/>
    </row>
    <row r="19" spans="1:8" ht="27.95" customHeight="1">
      <c r="A19" s="23">
        <v>15</v>
      </c>
      <c r="B19" s="32" t="s">
        <v>30</v>
      </c>
      <c r="C19" s="33" t="s">
        <v>29</v>
      </c>
      <c r="D19" s="28">
        <v>108728000</v>
      </c>
      <c r="E19" s="28">
        <v>79445900</v>
      </c>
      <c r="F19" s="28">
        <f t="shared" si="0"/>
        <v>29282100</v>
      </c>
      <c r="G19" s="29">
        <f t="shared" si="1"/>
        <v>73.068482819512909</v>
      </c>
      <c r="H19" s="28"/>
    </row>
    <row r="20" spans="1:8" ht="27.95" customHeight="1">
      <c r="A20" s="23">
        <v>16</v>
      </c>
      <c r="B20" s="32" t="s">
        <v>31</v>
      </c>
      <c r="C20" s="33" t="s">
        <v>67</v>
      </c>
      <c r="D20" s="28">
        <v>327600000</v>
      </c>
      <c r="E20" s="28"/>
      <c r="F20" s="28">
        <f t="shared" si="0"/>
        <v>327600000</v>
      </c>
      <c r="G20" s="29">
        <f t="shared" si="1"/>
        <v>0</v>
      </c>
      <c r="H20" s="28"/>
    </row>
    <row r="21" spans="1:8" ht="27.95" customHeight="1">
      <c r="A21" s="23">
        <v>17</v>
      </c>
      <c r="B21" s="32" t="s">
        <v>32</v>
      </c>
      <c r="C21" s="33" t="s">
        <v>68</v>
      </c>
      <c r="D21" s="28">
        <v>135800000</v>
      </c>
      <c r="E21" s="28">
        <v>56799805</v>
      </c>
      <c r="F21" s="28">
        <f>D21-E21</f>
        <v>79000195</v>
      </c>
      <c r="G21" s="29">
        <f>E21/D21*100</f>
        <v>41.826071428571424</v>
      </c>
      <c r="H21" s="28"/>
    </row>
    <row r="22" spans="1:8" ht="27.95" customHeight="1">
      <c r="A22" s="23">
        <v>18</v>
      </c>
      <c r="B22" s="32" t="s">
        <v>33</v>
      </c>
      <c r="C22" s="33" t="s">
        <v>69</v>
      </c>
      <c r="D22" s="28">
        <v>15000000</v>
      </c>
      <c r="E22" s="28">
        <v>11990000</v>
      </c>
      <c r="F22" s="28">
        <f t="shared" si="0"/>
        <v>3010000</v>
      </c>
      <c r="G22" s="29">
        <f t="shared" si="1"/>
        <v>79.933333333333337</v>
      </c>
      <c r="H22" s="28"/>
    </row>
    <row r="23" spans="1:8" ht="27.95" customHeight="1">
      <c r="A23" s="23">
        <v>19</v>
      </c>
      <c r="B23" s="32" t="s">
        <v>34</v>
      </c>
      <c r="C23" s="33" t="s">
        <v>18</v>
      </c>
      <c r="D23" s="28">
        <v>7000000</v>
      </c>
      <c r="E23" s="28">
        <v>4019750</v>
      </c>
      <c r="F23" s="28">
        <f t="shared" si="0"/>
        <v>2980250</v>
      </c>
      <c r="G23" s="29">
        <f t="shared" si="1"/>
        <v>57.425000000000004</v>
      </c>
      <c r="H23" s="28"/>
    </row>
    <row r="24" spans="1:8" ht="27.95" customHeight="1">
      <c r="A24" s="23">
        <v>20</v>
      </c>
      <c r="B24" s="32" t="s">
        <v>35</v>
      </c>
      <c r="C24" s="33" t="s">
        <v>70</v>
      </c>
      <c r="D24" s="28">
        <v>105116800</v>
      </c>
      <c r="E24" s="28">
        <v>70137600</v>
      </c>
      <c r="F24" s="28">
        <f>D24-E24</f>
        <v>34979200</v>
      </c>
      <c r="G24" s="29">
        <f>E24/D24*100</f>
        <v>66.723492343754756</v>
      </c>
      <c r="H24" s="28"/>
    </row>
    <row r="25" spans="1:8" ht="27.95" customHeight="1">
      <c r="A25" s="23">
        <v>21</v>
      </c>
      <c r="B25" s="32" t="s">
        <v>36</v>
      </c>
      <c r="C25" s="33" t="s">
        <v>71</v>
      </c>
      <c r="D25" s="28">
        <v>17100000</v>
      </c>
      <c r="E25" s="28"/>
      <c r="F25" s="28">
        <f t="shared" si="0"/>
        <v>17100000</v>
      </c>
      <c r="G25" s="29">
        <f t="shared" si="1"/>
        <v>0</v>
      </c>
      <c r="H25" s="28"/>
    </row>
    <row r="26" spans="1:8" ht="27.95" customHeight="1">
      <c r="A26" s="23">
        <v>22</v>
      </c>
      <c r="B26" s="32" t="s">
        <v>37</v>
      </c>
      <c r="C26" s="33" t="s">
        <v>72</v>
      </c>
      <c r="D26" s="28">
        <v>10000000</v>
      </c>
      <c r="E26" s="28"/>
      <c r="F26" s="28">
        <f t="shared" si="0"/>
        <v>10000000</v>
      </c>
      <c r="G26" s="29">
        <f t="shared" si="1"/>
        <v>0</v>
      </c>
      <c r="H26" s="28"/>
    </row>
    <row r="27" spans="1:8" ht="27.95" customHeight="1">
      <c r="A27" s="23">
        <v>23</v>
      </c>
      <c r="B27" s="32" t="s">
        <v>38</v>
      </c>
      <c r="C27" s="33" t="s">
        <v>73</v>
      </c>
      <c r="D27" s="28">
        <v>31800000</v>
      </c>
      <c r="E27" s="28">
        <v>24085050</v>
      </c>
      <c r="F27" s="28">
        <f t="shared" si="0"/>
        <v>7714950</v>
      </c>
      <c r="G27" s="29">
        <f t="shared" si="1"/>
        <v>75.739150943396226</v>
      </c>
      <c r="H27" s="28"/>
    </row>
    <row r="28" spans="1:8" ht="27.95" customHeight="1">
      <c r="A28" s="23">
        <v>24</v>
      </c>
      <c r="B28" s="32" t="s">
        <v>39</v>
      </c>
      <c r="C28" s="33" t="s">
        <v>19</v>
      </c>
      <c r="D28" s="28">
        <v>5000000</v>
      </c>
      <c r="E28" s="28"/>
      <c r="F28" s="28">
        <f t="shared" si="0"/>
        <v>5000000</v>
      </c>
      <c r="G28" s="29">
        <f t="shared" si="1"/>
        <v>0</v>
      </c>
      <c r="H28" s="28"/>
    </row>
    <row r="29" spans="1:8" ht="27.95" customHeight="1">
      <c r="A29" s="23">
        <v>25</v>
      </c>
      <c r="B29" s="32" t="s">
        <v>40</v>
      </c>
      <c r="C29" s="33" t="s">
        <v>74</v>
      </c>
      <c r="D29" s="28">
        <v>100305900</v>
      </c>
      <c r="E29" s="28">
        <v>58222020</v>
      </c>
      <c r="F29" s="28">
        <f t="shared" si="0"/>
        <v>42083880</v>
      </c>
      <c r="G29" s="29">
        <f t="shared" si="1"/>
        <v>58.044461990770237</v>
      </c>
      <c r="H29" s="28"/>
    </row>
    <row r="30" spans="1:8" ht="27.95" customHeight="1">
      <c r="A30" s="23">
        <v>26</v>
      </c>
      <c r="B30" s="32" t="s">
        <v>41</v>
      </c>
      <c r="C30" s="33" t="s">
        <v>75</v>
      </c>
      <c r="D30" s="28">
        <v>63169400</v>
      </c>
      <c r="E30" s="28">
        <v>38948000</v>
      </c>
      <c r="F30" s="28">
        <f t="shared" si="0"/>
        <v>24221400</v>
      </c>
      <c r="G30" s="29">
        <f t="shared" si="1"/>
        <v>61.656434919438837</v>
      </c>
      <c r="H30" s="28"/>
    </row>
    <row r="31" spans="1:8" ht="27.95" customHeight="1">
      <c r="A31" s="23">
        <v>27</v>
      </c>
      <c r="B31" s="32" t="s">
        <v>42</v>
      </c>
      <c r="C31" s="33" t="s">
        <v>76</v>
      </c>
      <c r="D31" s="28">
        <v>65694000</v>
      </c>
      <c r="E31" s="28">
        <v>43526400</v>
      </c>
      <c r="F31" s="28">
        <f t="shared" si="0"/>
        <v>22167600</v>
      </c>
      <c r="G31" s="29">
        <f t="shared" si="1"/>
        <v>66.256279112247697</v>
      </c>
      <c r="H31" s="28"/>
    </row>
    <row r="32" spans="1:8" ht="27.95" customHeight="1">
      <c r="A32" s="23">
        <v>28</v>
      </c>
      <c r="B32" s="32" t="s">
        <v>43</v>
      </c>
      <c r="C32" s="33" t="s">
        <v>77</v>
      </c>
      <c r="D32" s="28">
        <v>65319800</v>
      </c>
      <c r="E32" s="28">
        <v>44291955</v>
      </c>
      <c r="F32" s="28">
        <f t="shared" si="0"/>
        <v>21027845</v>
      </c>
      <c r="G32" s="29">
        <f t="shared" si="1"/>
        <v>67.807854586205096</v>
      </c>
      <c r="H32" s="28"/>
    </row>
    <row r="33" spans="1:8" ht="27.95" customHeight="1">
      <c r="A33" s="23">
        <v>29</v>
      </c>
      <c r="B33" s="32" t="s">
        <v>44</v>
      </c>
      <c r="C33" s="33" t="s">
        <v>78</v>
      </c>
      <c r="D33" s="28">
        <v>82685000</v>
      </c>
      <c r="E33" s="28">
        <v>54762750</v>
      </c>
      <c r="F33" s="28">
        <f t="shared" si="0"/>
        <v>27922250</v>
      </c>
      <c r="G33" s="29">
        <f t="shared" si="1"/>
        <v>66.230573864667107</v>
      </c>
      <c r="H33" s="28"/>
    </row>
    <row r="34" spans="1:8" ht="27.95" customHeight="1">
      <c r="A34" s="23">
        <v>30</v>
      </c>
      <c r="B34" s="32" t="s">
        <v>45</v>
      </c>
      <c r="C34" s="33" t="s">
        <v>79</v>
      </c>
      <c r="D34" s="28">
        <v>90617000</v>
      </c>
      <c r="E34" s="28">
        <v>74541427</v>
      </c>
      <c r="F34" s="28">
        <f t="shared" si="0"/>
        <v>16075573</v>
      </c>
      <c r="G34" s="29">
        <f t="shared" si="1"/>
        <v>82.259870664444861</v>
      </c>
      <c r="H34" s="28"/>
    </row>
    <row r="35" spans="1:8" ht="27.95" customHeight="1">
      <c r="A35" s="23">
        <v>31</v>
      </c>
      <c r="B35" s="32" t="s">
        <v>46</v>
      </c>
      <c r="C35" s="33" t="s">
        <v>80</v>
      </c>
      <c r="D35" s="28">
        <v>188661500</v>
      </c>
      <c r="E35" s="46">
        <v>91375505</v>
      </c>
      <c r="F35" s="28">
        <f t="shared" si="0"/>
        <v>97285995</v>
      </c>
      <c r="G35" s="29">
        <f t="shared" si="1"/>
        <v>48.433572827524429</v>
      </c>
      <c r="H35" s="28"/>
    </row>
    <row r="36" spans="1:8" ht="27.95" customHeight="1">
      <c r="A36" s="23">
        <v>32</v>
      </c>
      <c r="B36" s="32" t="s">
        <v>47</v>
      </c>
      <c r="C36" s="33" t="s">
        <v>81</v>
      </c>
      <c r="D36" s="28">
        <v>7284200</v>
      </c>
      <c r="E36" s="46">
        <v>3060865</v>
      </c>
      <c r="F36" s="28">
        <f t="shared" si="0"/>
        <v>4223335</v>
      </c>
      <c r="G36" s="29">
        <f t="shared" si="1"/>
        <v>42.02060624365064</v>
      </c>
      <c r="H36" s="28"/>
    </row>
    <row r="37" spans="1:8" ht="27.95" customHeight="1">
      <c r="A37" s="23">
        <v>33</v>
      </c>
      <c r="B37" s="32" t="s">
        <v>48</v>
      </c>
      <c r="C37" s="33" t="s">
        <v>82</v>
      </c>
      <c r="D37" s="28">
        <v>137355000</v>
      </c>
      <c r="E37" s="28">
        <v>88980825</v>
      </c>
      <c r="F37" s="28">
        <f t="shared" si="0"/>
        <v>48374175</v>
      </c>
      <c r="G37" s="29">
        <f t="shared" si="1"/>
        <v>64.78164245932075</v>
      </c>
      <c r="H37" s="28"/>
    </row>
    <row r="38" spans="1:8" ht="27.95" customHeight="1">
      <c r="A38" s="23">
        <v>34</v>
      </c>
      <c r="B38" s="32" t="s">
        <v>49</v>
      </c>
      <c r="C38" s="33" t="s">
        <v>83</v>
      </c>
      <c r="D38" s="28">
        <v>102998000</v>
      </c>
      <c r="E38" s="28">
        <v>87680370</v>
      </c>
      <c r="F38" s="28">
        <f t="shared" si="0"/>
        <v>15317630</v>
      </c>
      <c r="G38" s="29">
        <f t="shared" si="1"/>
        <v>85.128225790792058</v>
      </c>
      <c r="H38" s="28"/>
    </row>
    <row r="39" spans="1:8" ht="27.95" customHeight="1">
      <c r="A39" s="23">
        <v>35</v>
      </c>
      <c r="B39" s="32" t="s">
        <v>50</v>
      </c>
      <c r="C39" s="33" t="s">
        <v>84</v>
      </c>
      <c r="D39" s="28">
        <v>44686000</v>
      </c>
      <c r="E39" s="28">
        <v>29763550</v>
      </c>
      <c r="F39" s="28">
        <f t="shared" si="0"/>
        <v>14922450</v>
      </c>
      <c r="G39" s="29">
        <f t="shared" si="1"/>
        <v>66.605983977084549</v>
      </c>
      <c r="H39" s="28"/>
    </row>
    <row r="40" spans="1:8" ht="27.95" customHeight="1">
      <c r="A40" s="23">
        <v>36</v>
      </c>
      <c r="B40" s="32" t="s">
        <v>51</v>
      </c>
      <c r="C40" s="33" t="s">
        <v>85</v>
      </c>
      <c r="D40" s="28">
        <v>26058000</v>
      </c>
      <c r="E40" s="28">
        <v>18059070</v>
      </c>
      <c r="F40" s="28">
        <f t="shared" si="0"/>
        <v>7998930</v>
      </c>
      <c r="G40" s="29">
        <f t="shared" si="1"/>
        <v>69.303361731521989</v>
      </c>
      <c r="H40" s="28"/>
    </row>
    <row r="41" spans="1:8" ht="27.95" customHeight="1">
      <c r="A41" s="23">
        <v>37</v>
      </c>
      <c r="B41" s="32" t="s">
        <v>52</v>
      </c>
      <c r="C41" s="33" t="s">
        <v>86</v>
      </c>
      <c r="D41" s="28">
        <v>45842000</v>
      </c>
      <c r="E41" s="28">
        <v>30071755</v>
      </c>
      <c r="F41" s="28">
        <f t="shared" si="0"/>
        <v>15770245</v>
      </c>
      <c r="G41" s="29">
        <f t="shared" si="1"/>
        <v>65.598697700798397</v>
      </c>
      <c r="H41" s="28"/>
    </row>
    <row r="42" spans="1:8" ht="27.95" customHeight="1">
      <c r="A42" s="23">
        <v>38</v>
      </c>
      <c r="B42" s="32" t="s">
        <v>53</v>
      </c>
      <c r="C42" s="33" t="s">
        <v>87</v>
      </c>
      <c r="D42" s="28">
        <v>88190900</v>
      </c>
      <c r="E42" s="28">
        <v>54538640</v>
      </c>
      <c r="F42" s="28">
        <f t="shared" si="0"/>
        <v>33652260</v>
      </c>
      <c r="G42" s="29">
        <f t="shared" si="1"/>
        <v>61.841573223541204</v>
      </c>
      <c r="H42" s="28"/>
    </row>
    <row r="43" spans="1:8" ht="27.95" customHeight="1">
      <c r="A43" s="23">
        <v>39</v>
      </c>
      <c r="B43" s="32" t="s">
        <v>54</v>
      </c>
      <c r="C43" s="33" t="s">
        <v>88</v>
      </c>
      <c r="D43" s="28">
        <v>518539700</v>
      </c>
      <c r="E43" s="28">
        <v>24796650</v>
      </c>
      <c r="F43" s="28">
        <f t="shared" si="0"/>
        <v>493743050</v>
      </c>
      <c r="G43" s="29">
        <f t="shared" si="1"/>
        <v>4.7820157260861604</v>
      </c>
      <c r="H43" s="28"/>
    </row>
    <row r="44" spans="1:8" ht="27.95" customHeight="1">
      <c r="A44" s="23">
        <v>40</v>
      </c>
      <c r="B44" s="32" t="s">
        <v>55</v>
      </c>
      <c r="C44" s="33" t="s">
        <v>89</v>
      </c>
      <c r="D44" s="28">
        <v>29176000</v>
      </c>
      <c r="E44" s="28">
        <v>18734500</v>
      </c>
      <c r="F44" s="28">
        <f>D44-E44</f>
        <v>10441500</v>
      </c>
      <c r="G44" s="29">
        <f>E44/D44*100</f>
        <v>64.212023581025505</v>
      </c>
      <c r="H44" s="28"/>
    </row>
    <row r="45" spans="1:8" ht="27.95" customHeight="1">
      <c r="A45" s="23">
        <v>41</v>
      </c>
      <c r="B45" s="32" t="s">
        <v>56</v>
      </c>
      <c r="C45" s="33" t="s">
        <v>90</v>
      </c>
      <c r="D45" s="28">
        <v>273705100</v>
      </c>
      <c r="E45" s="28">
        <v>141719015</v>
      </c>
      <c r="F45" s="28">
        <f t="shared" si="0"/>
        <v>131986085</v>
      </c>
      <c r="G45" s="29">
        <f t="shared" si="1"/>
        <v>51.777995733364122</v>
      </c>
      <c r="H45" s="28"/>
    </row>
    <row r="46" spans="1:8" ht="27.95" customHeight="1">
      <c r="A46" s="23">
        <v>42</v>
      </c>
      <c r="B46" s="32" t="s">
        <v>57</v>
      </c>
      <c r="C46" s="33" t="s">
        <v>91</v>
      </c>
      <c r="D46" s="28">
        <v>20969000</v>
      </c>
      <c r="E46" s="28">
        <v>14137400</v>
      </c>
      <c r="F46" s="28">
        <f t="shared" si="0"/>
        <v>6831600</v>
      </c>
      <c r="G46" s="29">
        <f t="shared" si="1"/>
        <v>67.420477848252176</v>
      </c>
      <c r="H46" s="28"/>
    </row>
    <row r="47" spans="1:8" ht="27.95" customHeight="1">
      <c r="A47" s="23">
        <v>43</v>
      </c>
      <c r="B47" s="32" t="s">
        <v>58</v>
      </c>
      <c r="C47" s="33" t="s">
        <v>92</v>
      </c>
      <c r="D47" s="28">
        <v>829024900</v>
      </c>
      <c r="E47" s="28">
        <v>395719540</v>
      </c>
      <c r="F47" s="28">
        <f t="shared" si="0"/>
        <v>433305360</v>
      </c>
      <c r="G47" s="29">
        <f t="shared" si="1"/>
        <v>47.733130814285552</v>
      </c>
      <c r="H47" s="28"/>
    </row>
    <row r="48" spans="1:8" ht="27.95" customHeight="1">
      <c r="A48" s="23">
        <v>44</v>
      </c>
      <c r="B48" s="32" t="s">
        <v>59</v>
      </c>
      <c r="C48" s="33" t="s">
        <v>93</v>
      </c>
      <c r="D48" s="28">
        <v>23755800</v>
      </c>
      <c r="E48" s="28">
        <v>14924000</v>
      </c>
      <c r="F48" s="28">
        <f t="shared" si="0"/>
        <v>8831800</v>
      </c>
      <c r="G48" s="29">
        <f t="shared" si="1"/>
        <v>62.822552808156331</v>
      </c>
      <c r="H48" s="28"/>
    </row>
    <row r="49" spans="1:8" ht="27.95" customHeight="1">
      <c r="A49" s="23">
        <v>45</v>
      </c>
      <c r="B49" s="32" t="s">
        <v>60</v>
      </c>
      <c r="C49" s="33" t="s">
        <v>94</v>
      </c>
      <c r="D49" s="28">
        <v>57305600</v>
      </c>
      <c r="E49" s="28">
        <v>37927570</v>
      </c>
      <c r="F49" s="28">
        <f t="shared" si="0"/>
        <v>19378030</v>
      </c>
      <c r="G49" s="29">
        <f t="shared" si="1"/>
        <v>66.184753322537418</v>
      </c>
      <c r="H49" s="28"/>
    </row>
    <row r="50" spans="1:8" ht="27.95" customHeight="1">
      <c r="A50" s="23">
        <v>46</v>
      </c>
      <c r="B50" s="32" t="s">
        <v>61</v>
      </c>
      <c r="C50" s="33" t="s">
        <v>95</v>
      </c>
      <c r="D50" s="28">
        <v>23873000</v>
      </c>
      <c r="E50" s="28">
        <v>15051750</v>
      </c>
      <c r="F50" s="28">
        <f t="shared" si="0"/>
        <v>8821250</v>
      </c>
      <c r="G50" s="29">
        <f t="shared" si="1"/>
        <v>63.04926067105098</v>
      </c>
      <c r="H50" s="28"/>
    </row>
    <row r="51" spans="1:8" ht="27.95" customHeight="1">
      <c r="A51" s="23">
        <v>47</v>
      </c>
      <c r="B51" s="32" t="s">
        <v>62</v>
      </c>
      <c r="C51" s="33" t="s">
        <v>96</v>
      </c>
      <c r="D51" s="28">
        <v>27547000</v>
      </c>
      <c r="E51" s="28">
        <v>17519360</v>
      </c>
      <c r="F51" s="28">
        <f>D51-E51</f>
        <v>10027640</v>
      </c>
      <c r="G51" s="29">
        <f t="shared" si="1"/>
        <v>63.59806875521835</v>
      </c>
      <c r="H51" s="28"/>
    </row>
    <row r="52" spans="1:8" ht="27.95" customHeight="1">
      <c r="A52" s="23">
        <v>48</v>
      </c>
      <c r="B52" s="32" t="s">
        <v>63</v>
      </c>
      <c r="C52" s="33" t="s">
        <v>97</v>
      </c>
      <c r="D52" s="28">
        <v>215952000</v>
      </c>
      <c r="E52" s="28">
        <v>54284370</v>
      </c>
      <c r="F52" s="28">
        <f>D52-E52</f>
        <v>161667630</v>
      </c>
      <c r="G52" s="29">
        <f t="shared" si="1"/>
        <v>25.137238830851299</v>
      </c>
      <c r="H52" s="28"/>
    </row>
    <row r="53" spans="1:8" ht="27.95" customHeight="1">
      <c r="A53" s="23">
        <v>49</v>
      </c>
      <c r="B53" s="32" t="s">
        <v>64</v>
      </c>
      <c r="C53" s="33" t="s">
        <v>98</v>
      </c>
      <c r="D53" s="28">
        <v>48772000</v>
      </c>
      <c r="E53" s="28">
        <v>32583450</v>
      </c>
      <c r="F53" s="28">
        <f>D53-E53</f>
        <v>16188550</v>
      </c>
      <c r="G53" s="29">
        <f t="shared" si="1"/>
        <v>66.807697039284832</v>
      </c>
      <c r="H53" s="28"/>
    </row>
    <row r="54" spans="1:8" ht="27.95" customHeight="1">
      <c r="A54" s="23">
        <v>50</v>
      </c>
      <c r="B54" s="32" t="s">
        <v>65</v>
      </c>
      <c r="C54" s="33" t="s">
        <v>99</v>
      </c>
      <c r="D54" s="28">
        <v>16972000</v>
      </c>
      <c r="E54" s="28">
        <v>13273290</v>
      </c>
      <c r="F54" s="28">
        <f>D54-E54</f>
        <v>3698710</v>
      </c>
      <c r="G54" s="29">
        <f t="shared" si="1"/>
        <v>78.206987980202697</v>
      </c>
      <c r="H54" s="28"/>
    </row>
    <row r="55" spans="1:8" ht="27.95" customHeight="1">
      <c r="A55" s="24">
        <v>51</v>
      </c>
      <c r="B55" s="34" t="s">
        <v>66</v>
      </c>
      <c r="C55" s="35" t="s">
        <v>100</v>
      </c>
      <c r="D55" s="38">
        <v>46313800</v>
      </c>
      <c r="E55" s="28">
        <v>31657550</v>
      </c>
      <c r="F55" s="38">
        <f t="shared" ref="F55:F56" si="2">D55-E55</f>
        <v>14656250</v>
      </c>
      <c r="G55" s="39">
        <f t="shared" si="1"/>
        <v>68.354464544045186</v>
      </c>
      <c r="H55" s="38"/>
    </row>
    <row r="56" spans="1:8" ht="26.25" customHeight="1">
      <c r="A56" s="5"/>
      <c r="B56" s="36"/>
      <c r="C56" s="37"/>
      <c r="D56" s="40">
        <f>SUM(D5:D55)</f>
        <v>5512333000</v>
      </c>
      <c r="E56" s="40">
        <f>SUM(E5:E55)</f>
        <v>2683169001</v>
      </c>
      <c r="F56" s="40">
        <f t="shared" si="2"/>
        <v>2829163999</v>
      </c>
      <c r="G56" s="41">
        <f t="shared" si="1"/>
        <v>48.675742212961367</v>
      </c>
      <c r="H56" s="40"/>
    </row>
    <row r="57" spans="1:8" ht="14.25">
      <c r="A57" s="6"/>
      <c r="B57" s="2"/>
      <c r="C57" s="7"/>
      <c r="D57" s="8"/>
      <c r="E57" s="8"/>
      <c r="F57" s="8"/>
      <c r="G57" s="9"/>
      <c r="H57" s="43"/>
    </row>
    <row r="58" spans="1:8" ht="14.25">
      <c r="A58" s="6"/>
      <c r="B58" s="2"/>
      <c r="C58" s="7"/>
      <c r="E58" s="42"/>
      <c r="F58" s="8" t="s">
        <v>119</v>
      </c>
      <c r="G58" s="9"/>
      <c r="H58" s="42"/>
    </row>
    <row r="59" spans="1:8" ht="14.25">
      <c r="A59" s="6"/>
      <c r="B59" s="2"/>
      <c r="C59" s="7"/>
      <c r="D59" s="8"/>
      <c r="E59" s="8"/>
      <c r="F59" s="8"/>
      <c r="G59" s="9"/>
      <c r="H59" s="2"/>
    </row>
    <row r="60" spans="1:8" ht="14.25">
      <c r="A60" s="6"/>
      <c r="B60" s="2"/>
      <c r="C60" s="7"/>
      <c r="D60" s="8"/>
      <c r="E60" s="8"/>
      <c r="F60" s="8"/>
      <c r="G60" s="9"/>
      <c r="H60" s="2"/>
    </row>
    <row r="61" spans="1:8" ht="15">
      <c r="A61" s="6"/>
      <c r="B61" s="10" t="s">
        <v>20</v>
      </c>
      <c r="C61" s="11"/>
      <c r="D61" s="12" t="s">
        <v>13</v>
      </c>
      <c r="E61" s="12" t="s">
        <v>14</v>
      </c>
      <c r="F61" s="12" t="s">
        <v>15</v>
      </c>
      <c r="G61" s="12" t="s">
        <v>16</v>
      </c>
      <c r="H61" s="2"/>
    </row>
    <row r="62" spans="1:8" ht="15">
      <c r="A62" s="13">
        <v>1</v>
      </c>
      <c r="B62" s="14" t="s">
        <v>21</v>
      </c>
      <c r="C62" s="15"/>
      <c r="D62" s="3">
        <f>D56</f>
        <v>5512333000</v>
      </c>
      <c r="E62" s="3">
        <f>E56</f>
        <v>2683169001</v>
      </c>
      <c r="F62" s="3">
        <f>D62-E62</f>
        <v>2829163999</v>
      </c>
      <c r="G62" s="4">
        <f>E62/D62*100</f>
        <v>48.675742212961367</v>
      </c>
      <c r="H62" s="2"/>
    </row>
    <row r="63" spans="1:8" ht="15">
      <c r="A63" s="13" t="s">
        <v>117</v>
      </c>
      <c r="B63" s="14" t="s">
        <v>22</v>
      </c>
      <c r="C63" s="15"/>
      <c r="D63" s="3">
        <v>3779363000</v>
      </c>
      <c r="E63" s="3">
        <v>2690731100</v>
      </c>
      <c r="F63" s="3">
        <f>D63-E63</f>
        <v>1088631900</v>
      </c>
      <c r="G63" s="4">
        <f>E63/D63*100</f>
        <v>71.195360170483752</v>
      </c>
      <c r="H63" s="2"/>
    </row>
    <row r="64" spans="1:8" ht="15">
      <c r="A64" s="13">
        <v>3</v>
      </c>
      <c r="B64" s="14" t="s">
        <v>23</v>
      </c>
      <c r="C64" s="15"/>
      <c r="D64" s="3">
        <f>D62+D63</f>
        <v>9291696000</v>
      </c>
      <c r="E64" s="3">
        <f>SUM(E62:E63)</f>
        <v>5373900101</v>
      </c>
      <c r="F64" s="3">
        <f>D64-E64</f>
        <v>3917795899</v>
      </c>
      <c r="G64" s="4">
        <f>E64/D64*100</f>
        <v>57.835513570396621</v>
      </c>
      <c r="H64" s="2"/>
    </row>
    <row r="65" spans="1:8" ht="15">
      <c r="A65" s="2"/>
      <c r="B65" s="2"/>
      <c r="C65" s="11"/>
      <c r="D65" s="16"/>
      <c r="E65" s="16"/>
      <c r="F65" s="2"/>
      <c r="G65" s="2"/>
      <c r="H65" s="2"/>
    </row>
    <row r="66" spans="1:8">
      <c r="A66" s="17"/>
      <c r="B66" s="17"/>
      <c r="C66" s="18"/>
      <c r="D66" s="19"/>
      <c r="E66" s="17"/>
      <c r="F66" s="17"/>
      <c r="G66" s="17"/>
      <c r="H66" s="17"/>
    </row>
    <row r="67" spans="1:8">
      <c r="A67" s="17"/>
      <c r="B67" s="17"/>
      <c r="C67" s="17"/>
      <c r="D67" s="17"/>
      <c r="E67" s="45" t="s">
        <v>120</v>
      </c>
      <c r="F67" s="45"/>
      <c r="G67" s="17"/>
      <c r="H67" s="17"/>
    </row>
    <row r="68" spans="1:8" ht="14.25">
      <c r="A68" s="17"/>
      <c r="B68" s="17"/>
      <c r="C68" s="17"/>
      <c r="D68" s="17"/>
      <c r="E68" s="17"/>
      <c r="F68" s="20" t="s">
        <v>24</v>
      </c>
      <c r="G68" s="20"/>
      <c r="H68" s="17"/>
    </row>
    <row r="69" spans="1:8" ht="14.25">
      <c r="A69" s="17"/>
      <c r="B69" s="17"/>
      <c r="C69" s="17"/>
      <c r="D69" s="17"/>
      <c r="E69" s="17"/>
      <c r="F69" s="20"/>
      <c r="G69" s="20"/>
      <c r="H69" s="17"/>
    </row>
    <row r="70" spans="1:8" ht="14.25">
      <c r="A70" s="17"/>
      <c r="B70" s="17"/>
      <c r="C70" s="17"/>
      <c r="D70" s="17"/>
      <c r="E70" s="17"/>
      <c r="F70" s="20"/>
      <c r="G70" s="20"/>
      <c r="H70" s="17"/>
    </row>
    <row r="71" spans="1:8" ht="14.25">
      <c r="A71" s="17"/>
      <c r="B71" s="17"/>
      <c r="C71" s="17"/>
      <c r="D71" s="17"/>
      <c r="E71" s="17"/>
      <c r="F71" s="20"/>
      <c r="G71" s="20"/>
      <c r="H71" s="17"/>
    </row>
    <row r="72" spans="1:8" ht="14.25">
      <c r="A72" s="17"/>
      <c r="B72" s="17"/>
      <c r="C72" s="17"/>
      <c r="D72" s="17"/>
      <c r="E72" s="17"/>
      <c r="F72" s="20"/>
      <c r="G72" s="20"/>
      <c r="H72" s="21"/>
    </row>
    <row r="73" spans="1:8" ht="14.25">
      <c r="A73" s="17"/>
      <c r="B73" s="17"/>
      <c r="C73" s="17"/>
      <c r="D73" s="17"/>
      <c r="E73" s="17"/>
      <c r="F73" s="20" t="s">
        <v>25</v>
      </c>
      <c r="G73" s="20"/>
      <c r="H73" s="21"/>
    </row>
    <row r="74" spans="1:8">
      <c r="A74" s="17"/>
      <c r="B74" s="17"/>
      <c r="C74" s="17"/>
      <c r="D74" s="17"/>
      <c r="E74" s="17"/>
      <c r="F74" s="17"/>
      <c r="G74" s="17"/>
      <c r="H74" s="17"/>
    </row>
    <row r="80" spans="1:8" ht="14.25">
      <c r="D80" s="3"/>
    </row>
    <row r="81" spans="4:4" ht="14.25">
      <c r="D81" s="3"/>
    </row>
    <row r="82" spans="4:4" ht="14.25">
      <c r="D82" s="3"/>
    </row>
    <row r="83" spans="4:4" ht="14.25">
      <c r="D83" s="3"/>
    </row>
  </sheetData>
  <mergeCells count="3">
    <mergeCell ref="A1:H1"/>
    <mergeCell ref="A2:H2"/>
    <mergeCell ref="E67:F67"/>
  </mergeCells>
  <pageMargins left="0.7" right="0.7" top="0.75" bottom="0.75" header="0.3" footer="0.3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SEPTEMBER</vt:lpstr>
      <vt:lpstr>SEPTEMBER!Print_Titles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Personal</cp:lastModifiedBy>
  <cp:lastPrinted>2020-09-30T04:08:52Z</cp:lastPrinted>
  <dcterms:created xsi:type="dcterms:W3CDTF">2020-02-25T00:16:46Z</dcterms:created>
  <dcterms:modified xsi:type="dcterms:W3CDTF">2020-10-01T03:27:02Z</dcterms:modified>
</cp:coreProperties>
</file>