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cuments\"/>
    </mc:Choice>
  </mc:AlternateContent>
  <xr:revisionPtr revIDLastSave="0" documentId="13_ncr:1_{E5430BAF-528C-4226-B3C3-AD8DDAC65E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AB" sheetId="1" r:id="rId1"/>
    <sheet name="Rekap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B211" i="1" l="1"/>
  <c r="F207" i="1"/>
  <c r="E207" i="1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6" i="2"/>
  <c r="F56" i="2"/>
  <c r="E56" i="2"/>
  <c r="H56" i="2" s="1"/>
  <c r="G49" i="2"/>
  <c r="G50" i="2"/>
  <c r="G51" i="2"/>
  <c r="G52" i="2"/>
  <c r="G53" i="2"/>
  <c r="G54" i="2"/>
  <c r="G55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6" i="2"/>
  <c r="G56" i="2" l="1"/>
</calcChain>
</file>

<file path=xl/sharedStrings.xml><?xml version="1.0" encoding="utf-8"?>
<sst xmlns="http://schemas.openxmlformats.org/spreadsheetml/2006/main" count="486" uniqueCount="252">
  <si>
    <t>RINCIAN ANGGARAN BELANJA BULAN DESEMBER</t>
  </si>
  <si>
    <t>DINAS KETAHANAN PANGAN DAN PERIKANAN KAB. BULELENG TAHUN ANGGARAN 2020</t>
  </si>
  <si>
    <t>BIDANG / BAGIAN</t>
  </si>
  <si>
    <t>Nama PPTK</t>
  </si>
  <si>
    <t>Kegiatan</t>
  </si>
  <si>
    <t>Nilai SPJ</t>
  </si>
  <si>
    <t>Keterangan</t>
  </si>
  <si>
    <t xml:space="preserve">No. Rek </t>
  </si>
  <si>
    <t>Uraian</t>
  </si>
  <si>
    <t>GU</t>
  </si>
  <si>
    <t>LS</t>
  </si>
  <si>
    <t xml:space="preserve">UMUM </t>
  </si>
  <si>
    <t>dr. Luh Gde Ira Yuniariani</t>
  </si>
  <si>
    <t>01.001</t>
  </si>
  <si>
    <t>Penyediaan Jasa Surat Menyurat</t>
  </si>
  <si>
    <t>Belanja Jasa Tenaga Kerja</t>
  </si>
  <si>
    <t>Belanja Cetak</t>
  </si>
  <si>
    <t>Belanja Fotocopy</t>
  </si>
  <si>
    <t>01.002</t>
  </si>
  <si>
    <t>Penyediaan Jasa Komunikasi,Sumberdaya Air dan Listrik</t>
  </si>
  <si>
    <t>Belanja listrik</t>
  </si>
  <si>
    <t>Belanja Air</t>
  </si>
  <si>
    <t>Belanja Telepon</t>
  </si>
  <si>
    <t>Belanja Internet</t>
  </si>
  <si>
    <t>01.003</t>
  </si>
  <si>
    <t>Penyediaan Jasa Peralatan dan Perlengkapan Kantor</t>
  </si>
  <si>
    <t>Sewa Kendaraan PD Swatantra Nop</t>
  </si>
  <si>
    <t>Sewa Kendaraan PD Swatantra  Des</t>
  </si>
  <si>
    <t>BBM</t>
  </si>
  <si>
    <t>01.006</t>
  </si>
  <si>
    <t>Penyediaan Jasa Pemeliharaan dan Perizinan Kend.Dinas/Ops</t>
  </si>
  <si>
    <t>Samsat roda 2</t>
  </si>
  <si>
    <t>samsat roda 4</t>
  </si>
  <si>
    <t>belanja jasa tenaga kerja des</t>
  </si>
  <si>
    <t>01.008</t>
  </si>
  <si>
    <t>Penyediaan Jasa Kebersihan Kantor</t>
  </si>
  <si>
    <t>Belanja Jasa Tenaga Kerja Des</t>
  </si>
  <si>
    <t>Belanja jasa pihak ketiga (Bayu Katritama) Des</t>
  </si>
  <si>
    <t>Belanja jasa pihak ketiga (Bayu Katritama) Nop</t>
  </si>
  <si>
    <t>01.015</t>
  </si>
  <si>
    <t xml:space="preserve">Penyediaan Bahan Bacaan dan Peraturan
Perundang-undangan
</t>
  </si>
  <si>
    <t>belanja surat kabar desember</t>
  </si>
  <si>
    <t>01.017</t>
  </si>
  <si>
    <t>Penyediaan Makanan dan Minuman</t>
  </si>
  <si>
    <t>belanja makanan dan minuman rapat</t>
  </si>
  <si>
    <t>01.018</t>
  </si>
  <si>
    <t>Rapat-rapat Kordinasi dan Konsultasi ke
Luar Daerah/Dalam Daerah</t>
  </si>
  <si>
    <t>Belanja Jasa Tenaga Kerja des</t>
  </si>
  <si>
    <t>Perjadin LD ke Malang</t>
  </si>
  <si>
    <t>01.022</t>
  </si>
  <si>
    <t>Penyediaan Jasa Administrasi Kepegawaian</t>
  </si>
  <si>
    <t>Belanja jasa tenaga kerja Des</t>
  </si>
  <si>
    <t>02.012</t>
  </si>
  <si>
    <t>Penyelenggaraan dan Pengadaan Sarana/Prasarana Upacara</t>
  </si>
  <si>
    <t>Banten Tilem</t>
  </si>
  <si>
    <t>Banten Purnama</t>
  </si>
  <si>
    <t>Banten Harian</t>
  </si>
  <si>
    <t>02.022</t>
  </si>
  <si>
    <t>Pemeliharaan Rutin/Berkala Gedung Kantor</t>
  </si>
  <si>
    <t>02.024</t>
  </si>
  <si>
    <t>Pemeliharaan Rutin/Berkala Kendaraan Dinas/Operasional</t>
  </si>
  <si>
    <t>Blj. Jasa Tenaga Kontrak Desember</t>
  </si>
  <si>
    <t>Blj. Suku cadang</t>
  </si>
  <si>
    <t>Blj Pelumas</t>
  </si>
  <si>
    <t>BBM Roda 2 Nop</t>
  </si>
  <si>
    <t>BBM Roda 4 Nop</t>
  </si>
  <si>
    <t>BBM Desember</t>
  </si>
  <si>
    <t>PERENCANAAN dan KEUANGAN</t>
  </si>
  <si>
    <t>Dewa Rahjana Suthama,S.Pi</t>
  </si>
  <si>
    <t>01.007</t>
  </si>
  <si>
    <t>Penyediaan Jasa Administrasi Keuangan</t>
  </si>
  <si>
    <t>Belanja ATK DES refil 2x</t>
  </si>
  <si>
    <t>blj cetak dan jilid laporan</t>
  </si>
  <si>
    <t>Belanja Jasa tenaga kerja Des</t>
  </si>
  <si>
    <t>06.001</t>
  </si>
  <si>
    <t>Penyusunan Laporan Capaian Kinerja dan Ikhtisar Realisasi Kinerja SKPD</t>
  </si>
  <si>
    <t>blj jasa tenaga kerja des</t>
  </si>
  <si>
    <t>cetak laporan akhir</t>
  </si>
  <si>
    <t>blj fotocopy</t>
  </si>
  <si>
    <t>Blj makmin</t>
  </si>
  <si>
    <t>Perjadin DD</t>
  </si>
  <si>
    <t>Servis komp/laptop</t>
  </si>
  <si>
    <t>07.001</t>
  </si>
  <si>
    <t>Penyusunan Anggaran SKPD</t>
  </si>
  <si>
    <t>BIDANG DISTRIBUSI DAN CADANGAN PANGAN</t>
  </si>
  <si>
    <t>Maria Cornelia L. Bhara, S.Pi</t>
  </si>
  <si>
    <t>16.002</t>
  </si>
  <si>
    <t>Pemantauan dan Analisis Akses harga pangan pokok</t>
  </si>
  <si>
    <t>Belanja Jasa tenaga kerja nop</t>
  </si>
  <si>
    <t>belanja cetak</t>
  </si>
  <si>
    <t>Nyoman Sukerni, SH, M.Pd</t>
  </si>
  <si>
    <t>16.004</t>
  </si>
  <si>
    <t>Pengembangan Lumbung pangan Desa</t>
  </si>
  <si>
    <t>Belanja jasa tenaga kerja des</t>
  </si>
  <si>
    <t>blj. Cetak</t>
  </si>
  <si>
    <t>Belanja jasa konsultan perencanaan</t>
  </si>
  <si>
    <t>proses melengkapi adm</t>
  </si>
  <si>
    <t>Ir. Ida bagus Wirama (plt)</t>
  </si>
  <si>
    <t>16.005</t>
  </si>
  <si>
    <t>Pengembangan Model Distribusi Pangan yang efisien</t>
  </si>
  <si>
    <t>Belanja jasa tenaga kerja</t>
  </si>
  <si>
    <t>BIDANG PENGANEKARAGAMAN DAN KONSUMSI PANGAN</t>
  </si>
  <si>
    <t>Ketut Surena</t>
  </si>
  <si>
    <t>17.001</t>
  </si>
  <si>
    <t>Pemanfaatan Pekarangan untuk Ketahanan pangan Keluarga</t>
  </si>
  <si>
    <t>Perjadin Okt</t>
  </si>
  <si>
    <t>Luh Pastiniasih</t>
  </si>
  <si>
    <t>17.004</t>
  </si>
  <si>
    <t>Penyebaran Informasi dan Promosi Produk Pangan Lokal</t>
  </si>
  <si>
    <t>blj bahan pameran</t>
  </si>
  <si>
    <t>blj jasa dekorasi</t>
  </si>
  <si>
    <t>blj cetak</t>
  </si>
  <si>
    <t>sewa meja/kursi</t>
  </si>
  <si>
    <t>sewa tenda</t>
  </si>
  <si>
    <t>makmin rapat</t>
  </si>
  <si>
    <t>makmin lomba</t>
  </si>
  <si>
    <t>Uang diberikan pada masyarakat</t>
  </si>
  <si>
    <t>AA.Ngurah  Agung Surya Wibawa</t>
  </si>
  <si>
    <t>18.001</t>
  </si>
  <si>
    <t>Peningkatan Mutu dan Keamanan pangan</t>
  </si>
  <si>
    <t>BIDANG KETERSEDIAAN DAN KERAWANAN PANGAN</t>
  </si>
  <si>
    <t>Ni Made Atmadewi,SP,MAP</t>
  </si>
  <si>
    <t>19.001</t>
  </si>
  <si>
    <t>Pengembangan Desa Mandiri Pangan</t>
  </si>
  <si>
    <t>Blj cetak</t>
  </si>
  <si>
    <t>blj jasa tenaga kerja Des</t>
  </si>
  <si>
    <t>19.002</t>
  </si>
  <si>
    <t>Penyusunan Neraca bahan makanan</t>
  </si>
  <si>
    <t xml:space="preserve">cetak laporan </t>
  </si>
  <si>
    <t>blj jasa tenaga kerja nop</t>
  </si>
  <si>
    <t>Ida Kade Yamuna</t>
  </si>
  <si>
    <t>19.004</t>
  </si>
  <si>
    <t>Penyusunan data base potensi produk pangan</t>
  </si>
  <si>
    <t>Made Padmayasa, SP</t>
  </si>
  <si>
    <t>19.006</t>
  </si>
  <si>
    <t>Penyusunan Data Kerawanan dan Sistem Kewaspadaan Pangan dan Gizi</t>
  </si>
  <si>
    <t>BIDANG PRODUKSI PERIKANAN</t>
  </si>
  <si>
    <t>Ketut Widiada, SP</t>
  </si>
  <si>
    <t>20.005</t>
  </si>
  <si>
    <t>Pembinaan dan Pengembangan Pembenihan Ikan</t>
  </si>
  <si>
    <t>perjadin DD</t>
  </si>
  <si>
    <t>20.008</t>
  </si>
  <si>
    <t>Pengembangan Sarana Prasarana Perikanan Budidaya</t>
  </si>
  <si>
    <t>Sutini</t>
  </si>
  <si>
    <t>20.009</t>
  </si>
  <si>
    <t>Penanggulangan, Pengendalian Hama Penyakit Ikan dan Lingkungan</t>
  </si>
  <si>
    <t>Wayan Darmayasa, A.Md</t>
  </si>
  <si>
    <t>20.010</t>
  </si>
  <si>
    <t>Pengembangan Bibit Unggul Ikan Air Tawar</t>
  </si>
  <si>
    <t>Belanja jasa tenaga kerja bulan Des</t>
  </si>
  <si>
    <t>Belanja bahan bakar minyak</t>
  </si>
  <si>
    <t>Belanja Modal Rehab bangsal ikan</t>
  </si>
  <si>
    <t>proses perbaikan adm</t>
  </si>
  <si>
    <t>Belanja Modal Rehab sumur bor</t>
  </si>
  <si>
    <t>Wayan Darmayasa, A.Md (plt)</t>
  </si>
  <si>
    <t>21.003</t>
  </si>
  <si>
    <t>Pemeliharaan Rutin/berkala Tempat pelelangan ikan</t>
  </si>
  <si>
    <t>21.006</t>
  </si>
  <si>
    <t>Pengembangan Sarana Prasarana Perikanan Tangkap</t>
  </si>
  <si>
    <t>Honorarium Tenaga Harian daerah Des</t>
  </si>
  <si>
    <t>25.001</t>
  </si>
  <si>
    <t>Pengembangan dan Penataan Kawasan Perikanan Darat</t>
  </si>
  <si>
    <t>BIDANG PEMBERDAYAAN MASYARAKAT PERIKANAN</t>
  </si>
  <si>
    <t>Yunia Larasati,Spi</t>
  </si>
  <si>
    <t>26.001</t>
  </si>
  <si>
    <t>Peningkatan Sumberdaya Masyarakat Perikanan</t>
  </si>
  <si>
    <t>Upah tenaga harian Des</t>
  </si>
  <si>
    <t>Ir. Putu Sutama</t>
  </si>
  <si>
    <t>26.002</t>
  </si>
  <si>
    <t>Evaluasi dan Supervisi Sumberdaya Masyarakat Perikanan</t>
  </si>
  <si>
    <t>26.004</t>
  </si>
  <si>
    <t>Pembinaan dan Penumbuhan Kelompok Masyarakat Perikanan</t>
  </si>
  <si>
    <t>26.005</t>
  </si>
  <si>
    <t>Penyiapan Informasi Teknologi Perikanan dan Kemitraan</t>
  </si>
  <si>
    <t>Upah tenaga harian des</t>
  </si>
  <si>
    <t>bahan percontohan peralatan kaji terap</t>
  </si>
  <si>
    <t>Makmin pembinaan</t>
  </si>
  <si>
    <t>Wayan Darmayasa,A.Md</t>
  </si>
  <si>
    <t>27.001</t>
  </si>
  <si>
    <t>Kajian Pengelolaan dan Pemasaran Produksi Perikanan</t>
  </si>
  <si>
    <t>dra. Dewa Ayu Putriasih</t>
  </si>
  <si>
    <t>27.003</t>
  </si>
  <si>
    <t>Pemantapan Pemasaran Produksi Perikanan</t>
  </si>
  <si>
    <t>27.004</t>
  </si>
  <si>
    <t>Pengembangan dan Penatausahaan Perikanan</t>
  </si>
  <si>
    <t>Kabupaten Buleleng</t>
  </si>
  <si>
    <t>JUMLAH SPJ</t>
  </si>
  <si>
    <t>Pagu Anggaran</t>
  </si>
  <si>
    <t>Realisasi Anggaran</t>
  </si>
  <si>
    <t>Sisa Anggaran</t>
  </si>
  <si>
    <t>Prosentase</t>
  </si>
  <si>
    <t>01.010</t>
  </si>
  <si>
    <t>Penyediaan Alat Tulis Kantor</t>
  </si>
  <si>
    <t>01.011</t>
  </si>
  <si>
    <t>Penyediaan Barang Cetakan dan Penggandaan</t>
  </si>
  <si>
    <t>01.012</t>
  </si>
  <si>
    <t>Penyediaan Komponen Instalasi Listrik/penerangan bangunan kantor</t>
  </si>
  <si>
    <t>01.013</t>
  </si>
  <si>
    <t>Penyediaan Peralatan dan Perlengkapan
Kantor</t>
  </si>
  <si>
    <t>02.026</t>
  </si>
  <si>
    <t>Pemeliharaan Rutin/Berkala Perlengkapan Gedung Kantor</t>
  </si>
  <si>
    <t>02.028</t>
  </si>
  <si>
    <t>Pemeliharaan Rutin/Berkala Peralatan gedung Kantor</t>
  </si>
  <si>
    <t>02.045</t>
  </si>
  <si>
    <t>Pendataan dan Iventarisasi Aset Barang Milik Daerah</t>
  </si>
  <si>
    <t>02.054</t>
  </si>
  <si>
    <t>Partisipasi dalam rangka Peringatan Hari Besar nasional/Daerah dan Pelaksanaan Event Nasional Daerah</t>
  </si>
  <si>
    <t>03.002</t>
  </si>
  <si>
    <t>Pengadaan Pakaian Dinas beserta Perlengkapannya</t>
  </si>
  <si>
    <t>03.005</t>
  </si>
  <si>
    <t>Pengadaan Pakaian Khusus hari-hari tertentu</t>
  </si>
  <si>
    <t>17.007</t>
  </si>
  <si>
    <t>Pengembangan Pangan Pokok Lokal</t>
  </si>
  <si>
    <t>Singaraja, 30 Nopember 2020</t>
  </si>
  <si>
    <t>Yang Melaporkan</t>
  </si>
  <si>
    <t>Kasubag. Keuangan</t>
  </si>
  <si>
    <t>Dinas Ketahanan Pangan dan Perikanan</t>
  </si>
  <si>
    <t>Putu Ari Wiryantini, SH</t>
  </si>
  <si>
    <t>Nip. 198505142010012032</t>
  </si>
  <si>
    <t>Keterangan :</t>
  </si>
  <si>
    <t>Kegiatan 01.018 :</t>
  </si>
  <si>
    <t>- Belanja Perjalanan Dinas LD ke Malang Rp. 16.535.600 dalam proses verifikasi</t>
  </si>
  <si>
    <t>- Belanja Perjalanan Dinas LD Ke Yogya Rp. 6.738.600 dalam proses SP2D</t>
  </si>
  <si>
    <t>Kegiatan 02.022 :</t>
  </si>
  <si>
    <t>Kegiatan 20.010</t>
  </si>
  <si>
    <t>- BM. Rehab Gedung Bangsal dan Sumur Bor dalam proses melengkapi administrasi SPJ</t>
  </si>
  <si>
    <t>- Belanja Pemeliharaan Gedung Kantor dalam proses melengkapi administrasi SPJ</t>
  </si>
  <si>
    <t>Kegiatan 16.004</t>
  </si>
  <si>
    <t>- Belanja Jasa Konsultasi Perencanaan Ranperda CPPD dalam proses verifikasi</t>
  </si>
  <si>
    <t>Kegiatan 26.005 :</t>
  </si>
  <si>
    <t>-Belanja Bahan percontohan proses SPP dan SPM</t>
  </si>
  <si>
    <t>REKAP REALISASI KEUANGAN</t>
  </si>
  <si>
    <t>Kegiatan 17.004</t>
  </si>
  <si>
    <t>- SPJ yang berkaitan dengan Gelar Pangan dan Diversifikasi dalam proses melengkapi administrasi</t>
  </si>
  <si>
    <t>Belanja Perjalanan Dinas Dalam Daerah dalam proses input pembayaran per 1 Desember 2020</t>
  </si>
  <si>
    <t>Penyediaan Peralatan dan Perlengkapan Kantor</t>
  </si>
  <si>
    <t>BM. Pompa</t>
  </si>
  <si>
    <t>proses SPP SPM</t>
  </si>
  <si>
    <t>Pendataan dan Inventarisasi Aset Barang Milik Daerah</t>
  </si>
  <si>
    <t>Belanja Jasa Tenaga Kontrak Desember</t>
  </si>
  <si>
    <t>Partisipasi dalam rangka peringatan hari besar nasional/daerah dan pelaksanaan Event nasional/daerah</t>
  </si>
  <si>
    <t>Belanja Jasa Publikasi</t>
  </si>
  <si>
    <t>blj cetak laporan</t>
  </si>
  <si>
    <t>Belanja Makanan dan Minuman Hewan Ternak</t>
  </si>
  <si>
    <t>proses verifikasi</t>
  </si>
  <si>
    <t>Proses di Bendahara</t>
  </si>
  <si>
    <t>proses di bendahara</t>
  </si>
  <si>
    <t>JUMLAH GU 30 NOPEMBER 2020</t>
  </si>
  <si>
    <t>Kas Bendhara per 30 Nop 2020</t>
  </si>
  <si>
    <t>Total Kas sampai Desember</t>
  </si>
  <si>
    <t>Singaraja, 1 Desember 2020</t>
  </si>
  <si>
    <t>Kasubag Keuangan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</si>
</sst>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10"/>
      <name val="Arial"/>
      <family val="2"/>
    </font>
    <font>
      <sz val="11"/>
      <name val="Times New Roman"/>
      <family val="1"/>
    </font>
    <font>
      <u val="singleAccounting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ont="0" applyFill="0" applyBorder="0" applyAlignment="0" applyProtection="0">
      <alignment vertical="top"/>
    </xf>
  </cellStyleXfs>
  <cellXfs count="106">
    <xf numFmtId="0" fontId="0" fillId="0" borderId="0" xfId="0"/>
    <xf numFmtId="0" fontId="0" fillId="0" borderId="0" xfId="0"/>
    <xf numFmtId="0" fontId="2" fillId="0" borderId="0" xfId="0" applyFont="1" applyAlignment="1">
      <alignment horizontal="center" vertical="center"/>
    </xf>
    <xf numFmtId="164" fontId="3" fillId="0" borderId="1" xfId="1" applyNumberFormat="1" applyFont="1" applyBorder="1" applyAlignment="1">
      <alignment vertical="center"/>
    </xf>
    <xf numFmtId="43" fontId="2" fillId="0" borderId="0" xfId="1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3" fontId="3" fillId="0" borderId="1" xfId="1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64" fontId="2" fillId="0" borderId="5" xfId="1" applyNumberFormat="1" applyFont="1" applyBorder="1" applyAlignment="1">
      <alignment vertical="center"/>
    </xf>
    <xf numFmtId="43" fontId="2" fillId="0" borderId="5" xfId="1" applyNumberFormat="1" applyFont="1" applyBorder="1" applyAlignment="1">
      <alignment horizontal="center" vertical="center"/>
    </xf>
    <xf numFmtId="0" fontId="2" fillId="0" borderId="6" xfId="0" quotePrefix="1" applyFont="1" applyBorder="1" applyAlignment="1">
      <alignment horizontal="center" vertical="center"/>
    </xf>
    <xf numFmtId="164" fontId="2" fillId="0" borderId="6" xfId="1" applyNumberFormat="1" applyFont="1" applyBorder="1" applyAlignment="1">
      <alignment vertical="center"/>
    </xf>
    <xf numFmtId="43" fontId="2" fillId="0" borderId="6" xfId="1" applyNumberFormat="1" applyFont="1" applyBorder="1" applyAlignment="1">
      <alignment horizontal="center" vertical="center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quotePrefix="1" applyFont="1" applyBorder="1" applyAlignment="1">
      <alignment horizontal="center" vertical="center"/>
    </xf>
    <xf numFmtId="164" fontId="2" fillId="0" borderId="7" xfId="1" applyNumberFormat="1" applyFont="1" applyBorder="1" applyAlignment="1">
      <alignment vertical="center"/>
    </xf>
    <xf numFmtId="43" fontId="2" fillId="0" borderId="7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 wrapText="1"/>
    </xf>
    <xf numFmtId="164" fontId="2" fillId="0" borderId="8" xfId="1" applyNumberFormat="1" applyFont="1" applyBorder="1" applyAlignment="1">
      <alignment vertical="center"/>
    </xf>
    <xf numFmtId="43" fontId="2" fillId="0" borderId="8" xfId="1" applyNumberFormat="1" applyFont="1" applyBorder="1" applyAlignment="1">
      <alignment horizontal="center" vertical="center"/>
    </xf>
    <xf numFmtId="0" fontId="2" fillId="0" borderId="8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vertical="center"/>
    </xf>
    <xf numFmtId="0" fontId="2" fillId="0" borderId="3" xfId="0" quotePrefix="1" applyFont="1" applyBorder="1" applyAlignment="1">
      <alignment vertical="center"/>
    </xf>
    <xf numFmtId="0" fontId="2" fillId="0" borderId="2" xfId="0" quotePrefix="1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64" fontId="2" fillId="0" borderId="6" xfId="1" applyNumberFormat="1" applyFont="1" applyBorder="1"/>
    <xf numFmtId="164" fontId="2" fillId="0" borderId="7" xfId="1" applyNumberFormat="1" applyFont="1" applyBorder="1"/>
    <xf numFmtId="0" fontId="2" fillId="0" borderId="8" xfId="0" quotePrefix="1" applyFont="1" applyBorder="1" applyAlignment="1">
      <alignment vertical="center" wrapText="1"/>
    </xf>
    <xf numFmtId="164" fontId="2" fillId="0" borderId="0" xfId="1" applyNumberFormat="1" applyFont="1" applyAlignment="1">
      <alignment horizontal="center" vertical="center"/>
    </xf>
    <xf numFmtId="164" fontId="6" fillId="0" borderId="0" xfId="1" applyNumberFormat="1" applyFont="1" applyAlignment="1">
      <alignment horizontal="center" vertical="center"/>
    </xf>
    <xf numFmtId="43" fontId="2" fillId="0" borderId="6" xfId="1" quotePrefix="1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" fillId="0" borderId="5" xfId="0" quotePrefix="1" applyFont="1" applyBorder="1" applyAlignment="1">
      <alignment vertical="center" wrapText="1"/>
    </xf>
    <xf numFmtId="0" fontId="2" fillId="0" borderId="9" xfId="0" quotePrefix="1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8" fillId="0" borderId="6" xfId="2" applyNumberFormat="1" applyFont="1" applyFill="1" applyBorder="1" applyAlignment="1" applyProtection="1">
      <alignment horizontal="justify" vertical="center"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8" fillId="0" borderId="7" xfId="2" applyNumberFormat="1" applyFont="1" applyFill="1" applyBorder="1" applyAlignment="1" applyProtection="1">
      <alignment horizontal="justify" vertical="center" wrapText="1"/>
    </xf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64" fontId="2" fillId="0" borderId="1" xfId="1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64" fontId="2" fillId="0" borderId="1" xfId="1" applyNumberFormat="1" applyFont="1" applyBorder="1" applyAlignment="1">
      <alignment vertical="center"/>
    </xf>
    <xf numFmtId="164" fontId="3" fillId="0" borderId="1" xfId="1" applyNumberFormat="1" applyFont="1" applyBorder="1" applyAlignment="1">
      <alignment vertical="center"/>
    </xf>
    <xf numFmtId="43" fontId="2" fillId="0" borderId="1" xfId="1" applyNumberFormat="1" applyFont="1" applyBorder="1" applyAlignment="1">
      <alignment horizontal="center" vertical="center"/>
    </xf>
    <xf numFmtId="43" fontId="2" fillId="0" borderId="0" xfId="1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3" fontId="3" fillId="0" borderId="1" xfId="1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43" fontId="2" fillId="0" borderId="6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3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164" fontId="3" fillId="0" borderId="2" xfId="1" applyNumberFormat="1" applyFont="1" applyBorder="1" applyAlignment="1">
      <alignment horizontal="center" vertical="center"/>
    </xf>
    <xf numFmtId="164" fontId="3" fillId="0" borderId="3" xfId="1" applyNumberFormat="1" applyFont="1" applyBorder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164" fontId="3" fillId="0" borderId="2" xfId="1" applyNumberFormat="1" applyFont="1" applyBorder="1" applyAlignment="1">
      <alignment horizontal="center" vertical="center" wrapText="1"/>
    </xf>
    <xf numFmtId="164" fontId="3" fillId="0" borderId="3" xfId="1" applyNumberFormat="1" applyFont="1" applyBorder="1" applyAlignment="1">
      <alignment horizontal="center" vertical="center" wrapText="1"/>
    </xf>
    <xf numFmtId="164" fontId="3" fillId="0" borderId="4" xfId="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quotePrefix="1" applyFont="1" applyBorder="1" applyAlignment="1">
      <alignment vertical="top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164" fontId="3" fillId="0" borderId="0" xfId="1" applyNumberFormat="1" applyFont="1" applyAlignment="1">
      <alignment horizontal="center" vertical="center"/>
    </xf>
    <xf numFmtId="0" fontId="5" fillId="0" borderId="0" xfId="0" applyFont="1"/>
    <xf numFmtId="0" fontId="3" fillId="0" borderId="0" xfId="0" quotePrefix="1" applyFont="1"/>
    <xf numFmtId="0" fontId="2" fillId="0" borderId="0" xfId="0" quotePrefix="1" applyFont="1"/>
    <xf numFmtId="0" fontId="3" fillId="0" borderId="0" xfId="0" applyFont="1"/>
    <xf numFmtId="0" fontId="0" fillId="0" borderId="0" xfId="0" applyAlignment="1">
      <alignment vertical="center"/>
    </xf>
    <xf numFmtId="0" fontId="2" fillId="0" borderId="4" xfId="0" quotePrefix="1" applyFont="1" applyBorder="1" applyAlignment="1">
      <alignment vertical="center" wrapText="1"/>
    </xf>
    <xf numFmtId="164" fontId="2" fillId="0" borderId="4" xfId="1" applyNumberFormat="1" applyFont="1" applyBorder="1" applyAlignment="1">
      <alignment vertical="center"/>
    </xf>
    <xf numFmtId="43" fontId="2" fillId="0" borderId="4" xfId="1" applyNumberFormat="1" applyFont="1" applyBorder="1" applyAlignment="1">
      <alignment horizontal="center" vertical="center"/>
    </xf>
    <xf numFmtId="0" fontId="2" fillId="0" borderId="9" xfId="0" quotePrefix="1" applyFont="1" applyBorder="1" applyAlignment="1">
      <alignment horizontal="center" vertical="center"/>
    </xf>
    <xf numFmtId="164" fontId="2" fillId="0" borderId="9" xfId="1" applyNumberFormat="1" applyFont="1" applyBorder="1" applyAlignment="1">
      <alignment vertical="center"/>
    </xf>
    <xf numFmtId="43" fontId="2" fillId="0" borderId="9" xfId="1" applyNumberFormat="1" applyFont="1" applyBorder="1" applyAlignment="1">
      <alignment horizontal="center" vertical="center"/>
    </xf>
    <xf numFmtId="43" fontId="2" fillId="0" borderId="8" xfId="1" applyNumberFormat="1" applyFont="1" applyBorder="1" applyAlignment="1">
      <alignment horizontal="center" vertical="center"/>
    </xf>
    <xf numFmtId="43" fontId="2" fillId="0" borderId="4" xfId="1" applyNumberFormat="1" applyFont="1" applyBorder="1" applyAlignment="1">
      <alignment horizontal="center" vertical="center"/>
    </xf>
    <xf numFmtId="43" fontId="2" fillId="0" borderId="5" xfId="1" applyNumberFormat="1" applyFont="1" applyBorder="1" applyAlignment="1">
      <alignment vertical="center"/>
    </xf>
    <xf numFmtId="0" fontId="0" fillId="0" borderId="0" xfId="0" applyAlignment="1">
      <alignment vertical="center" wrapText="1"/>
    </xf>
    <xf numFmtId="164" fontId="0" fillId="0" borderId="0" xfId="1" applyNumberFormat="1" applyFont="1" applyAlignment="1">
      <alignment vertical="center"/>
    </xf>
    <xf numFmtId="164" fontId="9" fillId="0" borderId="0" xfId="1" applyNumberFormat="1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</cellXfs>
  <cellStyles count="3">
    <cellStyle name="Comma" xfId="1" builtinId="3"/>
    <cellStyle name="Normal" xfId="0" builtinId="0"/>
    <cellStyle name="Normal_LAMP a.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1"/>
  <sheetViews>
    <sheetView tabSelected="1" topLeftCell="A196" workbookViewId="0">
      <selection activeCell="G210" sqref="G210"/>
    </sheetView>
  </sheetViews>
  <sheetFormatPr defaultRowHeight="15" x14ac:dyDescent="0.25"/>
  <cols>
    <col min="1" max="1" width="28.5703125" customWidth="1"/>
    <col min="2" max="2" width="29.42578125" customWidth="1"/>
    <col min="4" max="4" width="53.28515625" style="38" customWidth="1"/>
    <col min="5" max="5" width="16.5703125" customWidth="1"/>
    <col min="6" max="6" width="13.85546875" customWidth="1"/>
    <col min="7" max="7" width="23" customWidth="1"/>
  </cols>
  <sheetData>
    <row r="1" spans="1:7" ht="15.75" x14ac:dyDescent="0.25">
      <c r="A1" s="72" t="s">
        <v>0</v>
      </c>
      <c r="B1" s="72"/>
      <c r="C1" s="72"/>
      <c r="D1" s="72"/>
      <c r="E1" s="72"/>
      <c r="F1" s="72"/>
      <c r="G1" s="72"/>
    </row>
    <row r="2" spans="1:7" ht="15.75" x14ac:dyDescent="0.25">
      <c r="A2" s="72" t="s">
        <v>1</v>
      </c>
      <c r="B2" s="72"/>
      <c r="C2" s="72"/>
      <c r="D2" s="72"/>
      <c r="E2" s="72"/>
      <c r="F2" s="72"/>
      <c r="G2" s="72"/>
    </row>
    <row r="4" spans="1:7" x14ac:dyDescent="0.25">
      <c r="A4" s="61" t="s">
        <v>2</v>
      </c>
      <c r="B4" s="65" t="s">
        <v>3</v>
      </c>
      <c r="C4" s="65" t="s">
        <v>4</v>
      </c>
      <c r="D4" s="65"/>
      <c r="E4" s="73" t="s">
        <v>5</v>
      </c>
      <c r="F4" s="73"/>
      <c r="G4" s="74" t="s">
        <v>6</v>
      </c>
    </row>
    <row r="5" spans="1:7" x14ac:dyDescent="0.25">
      <c r="A5" s="61"/>
      <c r="B5" s="65"/>
      <c r="C5" s="5" t="s">
        <v>7</v>
      </c>
      <c r="D5" s="5" t="s">
        <v>8</v>
      </c>
      <c r="E5" s="8" t="s">
        <v>9</v>
      </c>
      <c r="F5" s="20" t="s">
        <v>10</v>
      </c>
      <c r="G5" s="75"/>
    </row>
    <row r="6" spans="1:7" x14ac:dyDescent="0.25">
      <c r="A6" s="61" t="s">
        <v>11</v>
      </c>
      <c r="B6" s="61" t="s">
        <v>12</v>
      </c>
      <c r="C6" s="9" t="s">
        <v>13</v>
      </c>
      <c r="D6" s="39" t="s">
        <v>14</v>
      </c>
      <c r="E6" s="10"/>
      <c r="F6" s="10"/>
      <c r="G6" s="11"/>
    </row>
    <row r="7" spans="1:7" x14ac:dyDescent="0.25">
      <c r="A7" s="61"/>
      <c r="B7" s="61"/>
      <c r="C7" s="12"/>
      <c r="D7" s="15" t="s">
        <v>15</v>
      </c>
      <c r="E7" s="13">
        <v>9408000</v>
      </c>
      <c r="F7" s="13"/>
      <c r="G7" s="14"/>
    </row>
    <row r="8" spans="1:7" x14ac:dyDescent="0.25">
      <c r="A8" s="61"/>
      <c r="B8" s="61"/>
      <c r="C8" s="12"/>
      <c r="D8" s="15" t="s">
        <v>16</v>
      </c>
      <c r="E8" s="13">
        <v>2239000</v>
      </c>
      <c r="F8" s="13"/>
      <c r="G8" s="14"/>
    </row>
    <row r="9" spans="1:7" x14ac:dyDescent="0.25">
      <c r="A9" s="61"/>
      <c r="B9" s="61"/>
      <c r="C9" s="12" t="s">
        <v>18</v>
      </c>
      <c r="D9" s="15" t="s">
        <v>19</v>
      </c>
      <c r="E9" s="13"/>
      <c r="F9" s="13"/>
      <c r="G9" s="14"/>
    </row>
    <row r="10" spans="1:7" x14ac:dyDescent="0.25">
      <c r="A10" s="61"/>
      <c r="B10" s="61"/>
      <c r="C10" s="12"/>
      <c r="D10" s="15" t="s">
        <v>20</v>
      </c>
      <c r="E10" s="13">
        <v>11485392</v>
      </c>
      <c r="F10" s="13"/>
      <c r="G10" s="14"/>
    </row>
    <row r="11" spans="1:7" x14ac:dyDescent="0.25">
      <c r="A11" s="61"/>
      <c r="B11" s="61"/>
      <c r="C11" s="12"/>
      <c r="D11" s="15" t="s">
        <v>21</v>
      </c>
      <c r="E11" s="13">
        <v>3708250</v>
      </c>
      <c r="F11" s="13"/>
      <c r="G11" s="14"/>
    </row>
    <row r="12" spans="1:7" x14ac:dyDescent="0.25">
      <c r="A12" s="61"/>
      <c r="B12" s="61"/>
      <c r="C12" s="12"/>
      <c r="D12" s="15" t="s">
        <v>22</v>
      </c>
      <c r="E12" s="13">
        <v>3378713</v>
      </c>
      <c r="F12" s="13"/>
      <c r="G12" s="14"/>
    </row>
    <row r="13" spans="1:7" x14ac:dyDescent="0.25">
      <c r="A13" s="61"/>
      <c r="B13" s="61"/>
      <c r="C13" s="12"/>
      <c r="D13" s="15" t="s">
        <v>23</v>
      </c>
      <c r="E13" s="13">
        <v>5459008</v>
      </c>
      <c r="F13" s="13"/>
      <c r="G13" s="14"/>
    </row>
    <row r="14" spans="1:7" x14ac:dyDescent="0.25">
      <c r="A14" s="61"/>
      <c r="B14" s="61"/>
      <c r="C14" s="12" t="s">
        <v>24</v>
      </c>
      <c r="D14" s="15" t="s">
        <v>25</v>
      </c>
      <c r="E14" s="13"/>
      <c r="F14" s="13"/>
      <c r="G14" s="14"/>
    </row>
    <row r="15" spans="1:7" x14ac:dyDescent="0.25">
      <c r="A15" s="61"/>
      <c r="B15" s="61"/>
      <c r="C15" s="12"/>
      <c r="D15" s="15" t="s">
        <v>26</v>
      </c>
      <c r="E15" s="13">
        <v>15998000</v>
      </c>
      <c r="F15" s="13"/>
      <c r="G15" s="14" t="s">
        <v>96</v>
      </c>
    </row>
    <row r="16" spans="1:7" x14ac:dyDescent="0.25">
      <c r="A16" s="61"/>
      <c r="B16" s="61"/>
      <c r="C16" s="12"/>
      <c r="D16" s="31" t="s">
        <v>27</v>
      </c>
      <c r="E16" s="13"/>
      <c r="F16" s="13">
        <v>15998000</v>
      </c>
      <c r="G16" s="14"/>
    </row>
    <row r="17" spans="1:7" x14ac:dyDescent="0.25">
      <c r="A17" s="61"/>
      <c r="B17" s="61"/>
      <c r="C17" s="12"/>
      <c r="D17" s="31" t="s">
        <v>28</v>
      </c>
      <c r="E17" s="13">
        <v>9841250</v>
      </c>
      <c r="F17" s="13"/>
      <c r="G17" s="14"/>
    </row>
    <row r="18" spans="1:7" ht="21" customHeight="1" x14ac:dyDescent="0.25">
      <c r="A18" s="61"/>
      <c r="B18" s="61"/>
      <c r="C18" s="12" t="s">
        <v>29</v>
      </c>
      <c r="D18" s="15" t="s">
        <v>30</v>
      </c>
      <c r="E18" s="13"/>
      <c r="F18" s="13"/>
      <c r="G18" s="14"/>
    </row>
    <row r="19" spans="1:7" x14ac:dyDescent="0.25">
      <c r="A19" s="61"/>
      <c r="B19" s="61"/>
      <c r="C19" s="12"/>
      <c r="D19" s="40" t="s">
        <v>31</v>
      </c>
      <c r="E19" s="13">
        <v>1144000</v>
      </c>
      <c r="F19" s="13"/>
      <c r="G19" s="14"/>
    </row>
    <row r="20" spans="1:7" x14ac:dyDescent="0.25">
      <c r="A20" s="61"/>
      <c r="B20" s="61"/>
      <c r="C20" s="12"/>
      <c r="D20" s="15" t="s">
        <v>32</v>
      </c>
      <c r="E20" s="13">
        <v>2907600</v>
      </c>
      <c r="F20" s="13"/>
      <c r="G20" s="14"/>
    </row>
    <row r="21" spans="1:7" x14ac:dyDescent="0.25">
      <c r="A21" s="61"/>
      <c r="B21" s="61"/>
      <c r="C21" s="12"/>
      <c r="D21" s="15" t="s">
        <v>33</v>
      </c>
      <c r="E21" s="13">
        <v>3400000</v>
      </c>
      <c r="F21" s="13"/>
      <c r="G21" s="14"/>
    </row>
    <row r="22" spans="1:7" x14ac:dyDescent="0.25">
      <c r="A22" s="61"/>
      <c r="B22" s="61"/>
      <c r="C22" s="12" t="s">
        <v>34</v>
      </c>
      <c r="D22" s="15" t="s">
        <v>35</v>
      </c>
      <c r="E22" s="13"/>
      <c r="F22" s="13"/>
      <c r="G22" s="14"/>
    </row>
    <row r="23" spans="1:7" x14ac:dyDescent="0.25">
      <c r="A23" s="61"/>
      <c r="B23" s="61"/>
      <c r="C23" s="12"/>
      <c r="D23" s="15" t="s">
        <v>36</v>
      </c>
      <c r="E23" s="13">
        <v>4900000</v>
      </c>
      <c r="F23" s="13"/>
      <c r="G23" s="14"/>
    </row>
    <row r="24" spans="1:7" x14ac:dyDescent="0.25">
      <c r="A24" s="61"/>
      <c r="B24" s="61"/>
      <c r="C24" s="12"/>
      <c r="D24" s="15" t="s">
        <v>37</v>
      </c>
      <c r="E24" s="13"/>
      <c r="F24" s="13">
        <v>6729250</v>
      </c>
      <c r="G24" s="14"/>
    </row>
    <row r="25" spans="1:7" x14ac:dyDescent="0.25">
      <c r="A25" s="61"/>
      <c r="B25" s="61"/>
      <c r="C25" s="12"/>
      <c r="D25" s="15" t="s">
        <v>38</v>
      </c>
      <c r="E25" s="13">
        <v>6729250</v>
      </c>
      <c r="F25" s="13"/>
      <c r="G25" s="14" t="s">
        <v>96</v>
      </c>
    </row>
    <row r="26" spans="1:7" s="46" customFormat="1" x14ac:dyDescent="0.25">
      <c r="A26" s="61"/>
      <c r="B26" s="61"/>
      <c r="C26" s="12" t="s">
        <v>193</v>
      </c>
      <c r="D26" s="15" t="s">
        <v>194</v>
      </c>
      <c r="E26" s="13"/>
      <c r="F26" s="13"/>
      <c r="G26" s="60"/>
    </row>
    <row r="27" spans="1:7" s="46" customFormat="1" x14ac:dyDescent="0.25">
      <c r="A27" s="61"/>
      <c r="B27" s="61"/>
      <c r="C27" s="12"/>
      <c r="D27" s="15" t="s">
        <v>17</v>
      </c>
      <c r="E27" s="13">
        <v>934200</v>
      </c>
      <c r="F27" s="13"/>
      <c r="G27" s="60"/>
    </row>
    <row r="28" spans="1:7" s="46" customFormat="1" x14ac:dyDescent="0.25">
      <c r="A28" s="61"/>
      <c r="B28" s="61"/>
      <c r="C28" s="12" t="s">
        <v>197</v>
      </c>
      <c r="D28" s="15" t="s">
        <v>235</v>
      </c>
      <c r="E28" s="13"/>
      <c r="F28" s="13"/>
      <c r="G28" s="60"/>
    </row>
    <row r="29" spans="1:7" s="46" customFormat="1" x14ac:dyDescent="0.25">
      <c r="A29" s="61"/>
      <c r="B29" s="61"/>
      <c r="C29" s="12"/>
      <c r="D29" s="15" t="s">
        <v>236</v>
      </c>
      <c r="E29" s="13"/>
      <c r="F29" s="13">
        <v>7499800</v>
      </c>
      <c r="G29" s="60" t="s">
        <v>237</v>
      </c>
    </row>
    <row r="30" spans="1:7" s="90" customFormat="1" ht="42" customHeight="1" x14ac:dyDescent="0.25">
      <c r="A30" s="61"/>
      <c r="B30" s="61"/>
      <c r="C30" s="12" t="s">
        <v>39</v>
      </c>
      <c r="D30" s="15" t="s">
        <v>40</v>
      </c>
      <c r="E30" s="13"/>
      <c r="F30" s="13"/>
      <c r="G30" s="60"/>
    </row>
    <row r="31" spans="1:7" x14ac:dyDescent="0.25">
      <c r="A31" s="61"/>
      <c r="B31" s="61"/>
      <c r="C31" s="12"/>
      <c r="D31" s="15" t="s">
        <v>41</v>
      </c>
      <c r="E31" s="13">
        <v>524000</v>
      </c>
      <c r="F31" s="13"/>
      <c r="G31" s="14"/>
    </row>
    <row r="32" spans="1:7" x14ac:dyDescent="0.25">
      <c r="A32" s="61"/>
      <c r="B32" s="61"/>
      <c r="C32" s="12" t="s">
        <v>42</v>
      </c>
      <c r="D32" s="15" t="s">
        <v>43</v>
      </c>
      <c r="E32" s="13"/>
      <c r="F32" s="13"/>
      <c r="G32" s="14"/>
    </row>
    <row r="33" spans="1:7" x14ac:dyDescent="0.25">
      <c r="A33" s="61"/>
      <c r="B33" s="61"/>
      <c r="C33" s="12"/>
      <c r="D33" s="15" t="s">
        <v>44</v>
      </c>
      <c r="E33" s="13">
        <v>1400000</v>
      </c>
      <c r="F33" s="13"/>
      <c r="G33" s="14"/>
    </row>
    <row r="34" spans="1:7" ht="30" x14ac:dyDescent="0.25">
      <c r="A34" s="61"/>
      <c r="B34" s="61"/>
      <c r="C34" s="12" t="s">
        <v>45</v>
      </c>
      <c r="D34" s="15" t="s">
        <v>46</v>
      </c>
      <c r="E34" s="13"/>
      <c r="F34" s="13"/>
      <c r="G34" s="14"/>
    </row>
    <row r="35" spans="1:7" x14ac:dyDescent="0.25">
      <c r="A35" s="61"/>
      <c r="B35" s="61"/>
      <c r="C35" s="12"/>
      <c r="D35" s="15" t="s">
        <v>47</v>
      </c>
      <c r="E35" s="13"/>
      <c r="F35" s="13">
        <v>5800000</v>
      </c>
      <c r="G35" s="14"/>
    </row>
    <row r="36" spans="1:7" s="46" customFormat="1" x14ac:dyDescent="0.25">
      <c r="A36" s="61"/>
      <c r="B36" s="61"/>
      <c r="C36" s="12"/>
      <c r="D36" s="15" t="s">
        <v>80</v>
      </c>
      <c r="E36" s="13">
        <v>7343000</v>
      </c>
      <c r="F36" s="13"/>
      <c r="G36" s="60" t="s">
        <v>245</v>
      </c>
    </row>
    <row r="37" spans="1:7" x14ac:dyDescent="0.25">
      <c r="A37" s="61"/>
      <c r="B37" s="61"/>
      <c r="C37" s="12"/>
      <c r="D37" s="15" t="s">
        <v>48</v>
      </c>
      <c r="E37" s="13"/>
      <c r="F37" s="13">
        <v>16535600</v>
      </c>
      <c r="G37" s="34" t="s">
        <v>244</v>
      </c>
    </row>
    <row r="38" spans="1:7" x14ac:dyDescent="0.25">
      <c r="A38" s="61"/>
      <c r="B38" s="61"/>
      <c r="C38" s="12" t="s">
        <v>49</v>
      </c>
      <c r="D38" s="15" t="s">
        <v>50</v>
      </c>
      <c r="E38" s="13"/>
      <c r="F38" s="13"/>
      <c r="G38" s="14"/>
    </row>
    <row r="39" spans="1:7" x14ac:dyDescent="0.25">
      <c r="A39" s="61"/>
      <c r="B39" s="61"/>
      <c r="C39" s="12"/>
      <c r="D39" s="15" t="s">
        <v>51</v>
      </c>
      <c r="E39" s="13"/>
      <c r="F39" s="13">
        <v>16408000</v>
      </c>
      <c r="G39" s="14"/>
    </row>
    <row r="40" spans="1:7" x14ac:dyDescent="0.25">
      <c r="A40" s="61"/>
      <c r="B40" s="61"/>
      <c r="C40" s="12"/>
      <c r="D40" s="15" t="s">
        <v>17</v>
      </c>
      <c r="E40" s="13">
        <v>800000</v>
      </c>
      <c r="F40" s="13"/>
      <c r="G40" s="14"/>
    </row>
    <row r="41" spans="1:7" ht="16.5" customHeight="1" x14ac:dyDescent="0.25">
      <c r="A41" s="61"/>
      <c r="B41" s="61"/>
      <c r="C41" s="12" t="s">
        <v>52</v>
      </c>
      <c r="D41" s="15" t="s">
        <v>53</v>
      </c>
      <c r="E41" s="13"/>
      <c r="F41" s="13"/>
      <c r="G41" s="14"/>
    </row>
    <row r="42" spans="1:7" x14ac:dyDescent="0.25">
      <c r="A42" s="61"/>
      <c r="B42" s="61"/>
      <c r="C42" s="12"/>
      <c r="D42" s="15" t="s">
        <v>54</v>
      </c>
      <c r="E42" s="13">
        <v>500000</v>
      </c>
      <c r="F42" s="13"/>
      <c r="G42" s="14"/>
    </row>
    <row r="43" spans="1:7" x14ac:dyDescent="0.25">
      <c r="A43" s="61"/>
      <c r="B43" s="61"/>
      <c r="C43" s="12"/>
      <c r="D43" s="15" t="s">
        <v>55</v>
      </c>
      <c r="E43" s="13">
        <v>500000</v>
      </c>
      <c r="F43" s="13"/>
      <c r="G43" s="14"/>
    </row>
    <row r="44" spans="1:7" x14ac:dyDescent="0.25">
      <c r="A44" s="61"/>
      <c r="B44" s="61"/>
      <c r="C44" s="12"/>
      <c r="D44" s="15" t="s">
        <v>56</v>
      </c>
      <c r="E44" s="13">
        <v>570000</v>
      </c>
      <c r="F44" s="13"/>
      <c r="G44" s="14"/>
    </row>
    <row r="45" spans="1:7" x14ac:dyDescent="0.25">
      <c r="A45" s="61"/>
      <c r="B45" s="61"/>
      <c r="C45" s="12" t="s">
        <v>57</v>
      </c>
      <c r="D45" s="15" t="s">
        <v>58</v>
      </c>
      <c r="E45" s="13"/>
      <c r="F45" s="13">
        <v>92300000</v>
      </c>
      <c r="G45" s="14"/>
    </row>
    <row r="46" spans="1:7" x14ac:dyDescent="0.25">
      <c r="A46" s="61"/>
      <c r="B46" s="61"/>
      <c r="C46" s="12" t="s">
        <v>59</v>
      </c>
      <c r="D46" s="15" t="s">
        <v>60</v>
      </c>
      <c r="E46" s="13"/>
      <c r="F46" s="13"/>
      <c r="G46" s="14"/>
    </row>
    <row r="47" spans="1:7" x14ac:dyDescent="0.25">
      <c r="A47" s="61"/>
      <c r="B47" s="61"/>
      <c r="C47" s="12"/>
      <c r="D47" s="15" t="s">
        <v>61</v>
      </c>
      <c r="E47" s="13">
        <v>1700000</v>
      </c>
      <c r="F47" s="13"/>
      <c r="G47" s="14"/>
    </row>
    <row r="48" spans="1:7" x14ac:dyDescent="0.25">
      <c r="A48" s="61"/>
      <c r="B48" s="61"/>
      <c r="C48" s="12"/>
      <c r="D48" s="15" t="s">
        <v>62</v>
      </c>
      <c r="E48" s="13">
        <v>93500</v>
      </c>
      <c r="F48" s="13"/>
      <c r="G48" s="14"/>
    </row>
    <row r="49" spans="1:7" x14ac:dyDescent="0.25">
      <c r="A49" s="61"/>
      <c r="B49" s="61"/>
      <c r="C49" s="12"/>
      <c r="D49" s="15" t="s">
        <v>63</v>
      </c>
      <c r="E49" s="13">
        <v>495000</v>
      </c>
      <c r="F49" s="13"/>
      <c r="G49" s="14"/>
    </row>
    <row r="50" spans="1:7" x14ac:dyDescent="0.25">
      <c r="A50" s="61"/>
      <c r="B50" s="61"/>
      <c r="C50" s="12"/>
      <c r="D50" s="15" t="s">
        <v>64</v>
      </c>
      <c r="E50" s="13">
        <v>2000000</v>
      </c>
      <c r="F50" s="13"/>
      <c r="G50" s="14"/>
    </row>
    <row r="51" spans="1:7" x14ac:dyDescent="0.25">
      <c r="A51" s="61"/>
      <c r="B51" s="61"/>
      <c r="C51" s="12"/>
      <c r="D51" s="15" t="s">
        <v>65</v>
      </c>
      <c r="E51" s="13">
        <v>2000000</v>
      </c>
      <c r="F51" s="13"/>
      <c r="G51" s="14"/>
    </row>
    <row r="52" spans="1:7" x14ac:dyDescent="0.25">
      <c r="A52" s="61"/>
      <c r="B52" s="61"/>
      <c r="C52" s="12"/>
      <c r="D52" s="15" t="s">
        <v>66</v>
      </c>
      <c r="E52" s="13">
        <v>8408250</v>
      </c>
      <c r="F52" s="13"/>
      <c r="G52" s="14"/>
    </row>
    <row r="53" spans="1:7" s="46" customFormat="1" x14ac:dyDescent="0.25">
      <c r="A53" s="61"/>
      <c r="B53" s="61"/>
      <c r="C53" s="36" t="s">
        <v>203</v>
      </c>
      <c r="D53" s="91" t="s">
        <v>238</v>
      </c>
      <c r="E53" s="92"/>
      <c r="F53" s="92"/>
      <c r="G53" s="93"/>
    </row>
    <row r="54" spans="1:7" s="46" customFormat="1" x14ac:dyDescent="0.25">
      <c r="A54" s="61"/>
      <c r="B54" s="61"/>
      <c r="C54" s="36"/>
      <c r="D54" s="91" t="s">
        <v>239</v>
      </c>
      <c r="E54" s="92"/>
      <c r="F54" s="92">
        <v>8700000</v>
      </c>
      <c r="G54" s="93"/>
    </row>
    <row r="55" spans="1:7" s="46" customFormat="1" ht="30" x14ac:dyDescent="0.25">
      <c r="A55" s="61"/>
      <c r="B55" s="61"/>
      <c r="C55" s="36" t="s">
        <v>205</v>
      </c>
      <c r="D55" s="91" t="s">
        <v>240</v>
      </c>
      <c r="E55" s="92"/>
      <c r="F55" s="92"/>
      <c r="G55" s="93"/>
    </row>
    <row r="56" spans="1:7" s="46" customFormat="1" x14ac:dyDescent="0.25">
      <c r="A56" s="61"/>
      <c r="B56" s="61"/>
      <c r="C56" s="36"/>
      <c r="D56" s="91" t="s">
        <v>241</v>
      </c>
      <c r="E56" s="92">
        <v>9280000</v>
      </c>
      <c r="F56" s="92"/>
      <c r="G56" s="93" t="s">
        <v>96</v>
      </c>
    </row>
    <row r="57" spans="1:7" s="46" customFormat="1" x14ac:dyDescent="0.25">
      <c r="A57" s="61"/>
      <c r="B57" s="61"/>
      <c r="C57" s="36"/>
      <c r="D57" s="91"/>
      <c r="E57" s="92"/>
      <c r="F57" s="92"/>
      <c r="G57" s="93"/>
    </row>
    <row r="58" spans="1:7" x14ac:dyDescent="0.25">
      <c r="A58" s="65" t="s">
        <v>67</v>
      </c>
      <c r="B58" s="61" t="s">
        <v>68</v>
      </c>
      <c r="C58" s="9" t="s">
        <v>69</v>
      </c>
      <c r="D58" s="39" t="s">
        <v>70</v>
      </c>
      <c r="E58" s="10"/>
      <c r="F58" s="10"/>
      <c r="G58" s="11"/>
    </row>
    <row r="59" spans="1:7" x14ac:dyDescent="0.25">
      <c r="A59" s="65"/>
      <c r="B59" s="61"/>
      <c r="C59" s="12"/>
      <c r="D59" s="15" t="s">
        <v>71</v>
      </c>
      <c r="E59" s="13">
        <v>242000</v>
      </c>
      <c r="F59" s="13"/>
      <c r="G59" s="14"/>
    </row>
    <row r="60" spans="1:7" x14ac:dyDescent="0.25">
      <c r="A60" s="65"/>
      <c r="B60" s="61"/>
      <c r="C60" s="12"/>
      <c r="D60" s="15" t="s">
        <v>72</v>
      </c>
      <c r="E60" s="13">
        <v>706800</v>
      </c>
      <c r="F60" s="13"/>
      <c r="G60" s="14"/>
    </row>
    <row r="61" spans="1:7" x14ac:dyDescent="0.25">
      <c r="A61" s="65"/>
      <c r="B61" s="61"/>
      <c r="C61" s="12"/>
      <c r="D61" s="15" t="s">
        <v>73</v>
      </c>
      <c r="E61" s="13"/>
      <c r="F61" s="13">
        <v>12850000</v>
      </c>
      <c r="G61" s="14"/>
    </row>
    <row r="62" spans="1:7" ht="30" x14ac:dyDescent="0.25">
      <c r="A62" s="65"/>
      <c r="B62" s="61"/>
      <c r="C62" s="12" t="s">
        <v>74</v>
      </c>
      <c r="D62" s="15" t="s">
        <v>75</v>
      </c>
      <c r="E62" s="13"/>
      <c r="F62" s="13"/>
      <c r="G62" s="14"/>
    </row>
    <row r="63" spans="1:7" x14ac:dyDescent="0.25">
      <c r="A63" s="65"/>
      <c r="B63" s="61"/>
      <c r="C63" s="23"/>
      <c r="D63" s="31" t="s">
        <v>76</v>
      </c>
      <c r="E63" s="21"/>
      <c r="F63" s="21">
        <v>10300000</v>
      </c>
      <c r="G63" s="22"/>
    </row>
    <row r="64" spans="1:7" x14ac:dyDescent="0.25">
      <c r="A64" s="65"/>
      <c r="B64" s="61"/>
      <c r="C64" s="23"/>
      <c r="D64" s="31" t="s">
        <v>77</v>
      </c>
      <c r="E64" s="21">
        <v>471200</v>
      </c>
      <c r="F64" s="21"/>
      <c r="G64" s="22"/>
    </row>
    <row r="65" spans="1:7" x14ac:dyDescent="0.25">
      <c r="A65" s="65"/>
      <c r="B65" s="61"/>
      <c r="C65" s="23"/>
      <c r="D65" s="31" t="s">
        <v>78</v>
      </c>
      <c r="E65" s="21">
        <v>500000</v>
      </c>
      <c r="F65" s="21"/>
      <c r="G65" s="22"/>
    </row>
    <row r="66" spans="1:7" x14ac:dyDescent="0.25">
      <c r="A66" s="65"/>
      <c r="B66" s="61"/>
      <c r="C66" s="23"/>
      <c r="D66" s="31" t="s">
        <v>78</v>
      </c>
      <c r="E66" s="21">
        <v>500000</v>
      </c>
      <c r="F66" s="21"/>
      <c r="G66" s="22"/>
    </row>
    <row r="67" spans="1:7" x14ac:dyDescent="0.25">
      <c r="A67" s="65"/>
      <c r="B67" s="61"/>
      <c r="C67" s="23"/>
      <c r="D67" s="31" t="s">
        <v>78</v>
      </c>
      <c r="E67" s="21">
        <v>450000</v>
      </c>
      <c r="F67" s="21"/>
      <c r="G67" s="22"/>
    </row>
    <row r="68" spans="1:7" x14ac:dyDescent="0.25">
      <c r="A68" s="65"/>
      <c r="B68" s="61"/>
      <c r="C68" s="23"/>
      <c r="D68" s="31" t="s">
        <v>78</v>
      </c>
      <c r="E68" s="21">
        <v>500000</v>
      </c>
      <c r="F68" s="21"/>
      <c r="G68" s="22"/>
    </row>
    <row r="69" spans="1:7" x14ac:dyDescent="0.25">
      <c r="A69" s="65"/>
      <c r="B69" s="61"/>
      <c r="C69" s="23"/>
      <c r="D69" s="31" t="s">
        <v>79</v>
      </c>
      <c r="E69" s="21">
        <v>1680000</v>
      </c>
      <c r="F69" s="21"/>
      <c r="G69" s="22"/>
    </row>
    <row r="70" spans="1:7" x14ac:dyDescent="0.25">
      <c r="A70" s="65"/>
      <c r="B70" s="61"/>
      <c r="C70" s="23"/>
      <c r="D70" s="31" t="s">
        <v>79</v>
      </c>
      <c r="E70" s="21">
        <v>1960000</v>
      </c>
      <c r="F70" s="21"/>
      <c r="G70" s="22"/>
    </row>
    <row r="71" spans="1:7" x14ac:dyDescent="0.25">
      <c r="A71" s="65"/>
      <c r="B71" s="61"/>
      <c r="C71" s="23"/>
      <c r="D71" s="31" t="s">
        <v>80</v>
      </c>
      <c r="E71" s="21">
        <v>6200000</v>
      </c>
      <c r="F71" s="21"/>
      <c r="G71" s="22" t="s">
        <v>246</v>
      </c>
    </row>
    <row r="72" spans="1:7" x14ac:dyDescent="0.25">
      <c r="A72" s="65"/>
      <c r="B72" s="61"/>
      <c r="C72" s="23"/>
      <c r="D72" s="31" t="s">
        <v>81</v>
      </c>
      <c r="E72" s="21">
        <v>1375000</v>
      </c>
      <c r="F72" s="21"/>
      <c r="G72" s="22"/>
    </row>
    <row r="73" spans="1:7" x14ac:dyDescent="0.25">
      <c r="A73" s="65"/>
      <c r="B73" s="61"/>
      <c r="C73" s="23"/>
      <c r="D73" s="31" t="s">
        <v>81</v>
      </c>
      <c r="E73" s="21">
        <v>451000</v>
      </c>
      <c r="F73" s="21"/>
      <c r="G73" s="22"/>
    </row>
    <row r="74" spans="1:7" x14ac:dyDescent="0.25">
      <c r="A74" s="65"/>
      <c r="B74" s="61"/>
      <c r="C74" s="23"/>
      <c r="D74" s="31" t="s">
        <v>81</v>
      </c>
      <c r="E74" s="21">
        <v>1620850</v>
      </c>
      <c r="F74" s="21"/>
      <c r="G74" s="22"/>
    </row>
    <row r="75" spans="1:7" x14ac:dyDescent="0.25">
      <c r="A75" s="65"/>
      <c r="B75" s="61"/>
      <c r="C75" s="23"/>
      <c r="D75" s="31" t="s">
        <v>28</v>
      </c>
      <c r="E75" s="21">
        <v>1044015</v>
      </c>
      <c r="F75" s="21"/>
      <c r="G75" s="22"/>
    </row>
    <row r="76" spans="1:7" x14ac:dyDescent="0.25">
      <c r="A76" s="65"/>
      <c r="B76" s="61"/>
      <c r="C76" s="12" t="s">
        <v>82</v>
      </c>
      <c r="D76" s="15" t="s">
        <v>83</v>
      </c>
      <c r="E76" s="13"/>
      <c r="F76" s="13"/>
      <c r="G76" s="14"/>
    </row>
    <row r="77" spans="1:7" x14ac:dyDescent="0.25">
      <c r="A77" s="65"/>
      <c r="B77" s="61"/>
      <c r="C77" s="23"/>
      <c r="D77" s="31" t="s">
        <v>76</v>
      </c>
      <c r="E77" s="21">
        <v>4000000</v>
      </c>
      <c r="F77" s="21"/>
      <c r="G77" s="22"/>
    </row>
    <row r="78" spans="1:7" x14ac:dyDescent="0.25">
      <c r="A78" s="65" t="s">
        <v>84</v>
      </c>
      <c r="B78" s="62" t="s">
        <v>85</v>
      </c>
      <c r="C78" s="9" t="s">
        <v>86</v>
      </c>
      <c r="D78" s="27" t="s">
        <v>87</v>
      </c>
      <c r="E78" s="10"/>
      <c r="F78" s="10"/>
      <c r="G78" s="11"/>
    </row>
    <row r="79" spans="1:7" x14ac:dyDescent="0.25">
      <c r="A79" s="65"/>
      <c r="B79" s="63"/>
      <c r="C79" s="12"/>
      <c r="D79" s="16" t="s">
        <v>88</v>
      </c>
      <c r="E79" s="13">
        <v>4900000</v>
      </c>
      <c r="F79" s="13"/>
      <c r="G79" s="14"/>
    </row>
    <row r="80" spans="1:7" ht="15.75" customHeight="1" x14ac:dyDescent="0.25">
      <c r="A80" s="65"/>
      <c r="B80" s="63"/>
      <c r="C80" s="12"/>
      <c r="D80" s="16" t="s">
        <v>89</v>
      </c>
      <c r="E80" s="13">
        <v>353400</v>
      </c>
      <c r="F80" s="13"/>
      <c r="G80" s="14"/>
    </row>
    <row r="81" spans="1:7" s="46" customFormat="1" ht="15.75" customHeight="1" x14ac:dyDescent="0.25">
      <c r="A81" s="65"/>
      <c r="B81" s="35"/>
      <c r="C81" s="94"/>
      <c r="D81" s="31" t="s">
        <v>80</v>
      </c>
      <c r="E81" s="95">
        <v>1800000</v>
      </c>
      <c r="F81" s="95"/>
      <c r="G81" s="96" t="s">
        <v>246</v>
      </c>
    </row>
    <row r="82" spans="1:7" x14ac:dyDescent="0.25">
      <c r="A82" s="65"/>
      <c r="B82" s="62" t="s">
        <v>90</v>
      </c>
      <c r="C82" s="9" t="s">
        <v>91</v>
      </c>
      <c r="D82" s="27" t="s">
        <v>92</v>
      </c>
      <c r="E82" s="10"/>
      <c r="F82" s="10"/>
      <c r="G82" s="11"/>
    </row>
    <row r="83" spans="1:7" x14ac:dyDescent="0.25">
      <c r="A83" s="65"/>
      <c r="B83" s="63"/>
      <c r="C83" s="23"/>
      <c r="D83" s="41" t="s">
        <v>93</v>
      </c>
      <c r="E83" s="21">
        <v>4900000</v>
      </c>
      <c r="F83" s="21"/>
      <c r="G83" s="22"/>
    </row>
    <row r="84" spans="1:7" x14ac:dyDescent="0.25">
      <c r="A84" s="65"/>
      <c r="B84" s="63"/>
      <c r="C84" s="23"/>
      <c r="D84" s="41" t="s">
        <v>94</v>
      </c>
      <c r="E84" s="21">
        <v>176700</v>
      </c>
      <c r="F84" s="21"/>
      <c r="G84" s="22"/>
    </row>
    <row r="85" spans="1:7" x14ac:dyDescent="0.25">
      <c r="A85" s="65"/>
      <c r="B85" s="63"/>
      <c r="C85" s="23"/>
      <c r="D85" s="41" t="s">
        <v>28</v>
      </c>
      <c r="E85" s="21">
        <v>84150</v>
      </c>
      <c r="F85" s="21"/>
      <c r="G85" s="22"/>
    </row>
    <row r="86" spans="1:7" x14ac:dyDescent="0.25">
      <c r="A86" s="65"/>
      <c r="B86" s="64"/>
      <c r="C86" s="17"/>
      <c r="D86" s="28" t="s">
        <v>95</v>
      </c>
      <c r="E86" s="18"/>
      <c r="F86" s="18">
        <v>99371250</v>
      </c>
      <c r="G86" s="19" t="s">
        <v>96</v>
      </c>
    </row>
    <row r="87" spans="1:7" x14ac:dyDescent="0.25">
      <c r="A87" s="65"/>
      <c r="B87" s="62" t="s">
        <v>97</v>
      </c>
      <c r="C87" s="26" t="s">
        <v>98</v>
      </c>
      <c r="D87" s="27" t="s">
        <v>99</v>
      </c>
      <c r="E87" s="10"/>
      <c r="F87" s="10"/>
      <c r="G87" s="11"/>
    </row>
    <row r="88" spans="1:7" x14ac:dyDescent="0.25">
      <c r="A88" s="65"/>
      <c r="B88" s="63"/>
      <c r="C88" s="24"/>
      <c r="D88" s="16" t="s">
        <v>100</v>
      </c>
      <c r="E88" s="13"/>
      <c r="F88" s="13">
        <v>6500000</v>
      </c>
      <c r="G88" s="14"/>
    </row>
    <row r="89" spans="1:7" s="46" customFormat="1" x14ac:dyDescent="0.25">
      <c r="A89" s="65"/>
      <c r="B89" s="63"/>
      <c r="C89" s="24"/>
      <c r="D89" s="16" t="s">
        <v>94</v>
      </c>
      <c r="E89" s="13">
        <v>353400</v>
      </c>
      <c r="F89" s="13"/>
      <c r="G89" s="97" t="s">
        <v>96</v>
      </c>
    </row>
    <row r="90" spans="1:7" x14ac:dyDescent="0.25">
      <c r="A90" s="65"/>
      <c r="B90" s="63"/>
      <c r="C90" s="24"/>
      <c r="D90" s="16" t="s">
        <v>80</v>
      </c>
      <c r="E90" s="13">
        <v>300000</v>
      </c>
      <c r="F90" s="13"/>
      <c r="G90" s="98"/>
    </row>
    <row r="91" spans="1:7" x14ac:dyDescent="0.25">
      <c r="A91" s="65"/>
      <c r="B91" s="63"/>
      <c r="C91" s="24"/>
      <c r="D91" s="16" t="s">
        <v>80</v>
      </c>
      <c r="E91" s="13">
        <v>300000</v>
      </c>
      <c r="F91" s="13"/>
      <c r="G91" s="98"/>
    </row>
    <row r="92" spans="1:7" x14ac:dyDescent="0.25">
      <c r="A92" s="65"/>
      <c r="B92" s="63"/>
      <c r="C92" s="24"/>
      <c r="D92" s="16" t="s">
        <v>80</v>
      </c>
      <c r="E92" s="13">
        <v>300000</v>
      </c>
      <c r="F92" s="13"/>
      <c r="G92" s="98"/>
    </row>
    <row r="93" spans="1:7" x14ac:dyDescent="0.25">
      <c r="A93" s="65"/>
      <c r="B93" s="63"/>
      <c r="C93" s="24"/>
      <c r="D93" s="16" t="s">
        <v>80</v>
      </c>
      <c r="E93" s="13">
        <v>300000</v>
      </c>
      <c r="F93" s="13"/>
      <c r="G93" s="98"/>
    </row>
    <row r="94" spans="1:7" x14ac:dyDescent="0.25">
      <c r="A94" s="65"/>
      <c r="B94" s="63"/>
      <c r="C94" s="24"/>
      <c r="D94" s="16" t="s">
        <v>80</v>
      </c>
      <c r="E94" s="13">
        <v>450000</v>
      </c>
      <c r="F94" s="13"/>
      <c r="G94" s="98"/>
    </row>
    <row r="95" spans="1:7" x14ac:dyDescent="0.25">
      <c r="A95" s="65"/>
      <c r="B95" s="63"/>
      <c r="C95" s="24"/>
      <c r="D95" s="16" t="s">
        <v>80</v>
      </c>
      <c r="E95" s="13">
        <v>450000</v>
      </c>
      <c r="F95" s="13"/>
      <c r="G95" s="98"/>
    </row>
    <row r="96" spans="1:7" x14ac:dyDescent="0.25">
      <c r="A96" s="65"/>
      <c r="B96" s="63"/>
      <c r="C96" s="24"/>
      <c r="D96" s="16" t="s">
        <v>80</v>
      </c>
      <c r="E96" s="13">
        <v>450000</v>
      </c>
      <c r="F96" s="13"/>
      <c r="G96" s="98"/>
    </row>
    <row r="97" spans="1:7" x14ac:dyDescent="0.25">
      <c r="A97" s="65"/>
      <c r="B97" s="64"/>
      <c r="C97" s="25"/>
      <c r="D97" s="28" t="s">
        <v>80</v>
      </c>
      <c r="E97" s="18">
        <v>450000</v>
      </c>
      <c r="F97" s="18"/>
      <c r="G97" s="98"/>
    </row>
    <row r="98" spans="1:7" ht="26.25" customHeight="1" x14ac:dyDescent="0.25">
      <c r="A98" s="65" t="s">
        <v>101</v>
      </c>
      <c r="B98" s="62" t="s">
        <v>102</v>
      </c>
      <c r="C98" s="26" t="s">
        <v>103</v>
      </c>
      <c r="D98" s="27" t="s">
        <v>104</v>
      </c>
      <c r="E98" s="10"/>
      <c r="F98" s="10"/>
      <c r="G98" s="99"/>
    </row>
    <row r="99" spans="1:7" x14ac:dyDescent="0.25">
      <c r="A99" s="65"/>
      <c r="B99" s="63"/>
      <c r="C99" s="24"/>
      <c r="D99" s="16" t="s">
        <v>105</v>
      </c>
      <c r="E99" s="13">
        <v>1200000</v>
      </c>
      <c r="F99" s="13"/>
      <c r="G99" s="60" t="s">
        <v>246</v>
      </c>
    </row>
    <row r="100" spans="1:7" x14ac:dyDescent="0.25">
      <c r="A100" s="65"/>
      <c r="B100" s="63"/>
      <c r="C100" s="24"/>
      <c r="D100" s="16" t="s">
        <v>47</v>
      </c>
      <c r="E100" s="13">
        <v>3200000</v>
      </c>
      <c r="F100" s="13"/>
      <c r="G100" s="14"/>
    </row>
    <row r="101" spans="1:7" x14ac:dyDescent="0.25">
      <c r="A101" s="65"/>
      <c r="B101" s="63"/>
      <c r="C101" s="24"/>
      <c r="D101" s="16" t="s">
        <v>242</v>
      </c>
      <c r="E101" s="13">
        <v>608400</v>
      </c>
      <c r="F101" s="13"/>
      <c r="G101" s="14"/>
    </row>
    <row r="102" spans="1:7" x14ac:dyDescent="0.25">
      <c r="A102" s="65"/>
      <c r="B102" s="64"/>
      <c r="C102" s="25"/>
      <c r="D102" s="41"/>
      <c r="E102" s="21"/>
      <c r="F102" s="21"/>
      <c r="G102" s="22"/>
    </row>
    <row r="103" spans="1:7" x14ac:dyDescent="0.25">
      <c r="A103" s="65"/>
      <c r="B103" s="62" t="s">
        <v>106</v>
      </c>
      <c r="C103" s="26" t="s">
        <v>107</v>
      </c>
      <c r="D103" s="27" t="s">
        <v>108</v>
      </c>
      <c r="E103" s="10"/>
      <c r="F103" s="10"/>
      <c r="G103" s="11"/>
    </row>
    <row r="104" spans="1:7" x14ac:dyDescent="0.25">
      <c r="A104" s="65"/>
      <c r="B104" s="63"/>
      <c r="C104" s="24"/>
      <c r="D104" s="16" t="s">
        <v>109</v>
      </c>
      <c r="E104" s="13">
        <v>2500000</v>
      </c>
      <c r="F104" s="13"/>
      <c r="G104" s="97" t="s">
        <v>96</v>
      </c>
    </row>
    <row r="105" spans="1:7" x14ac:dyDescent="0.25">
      <c r="A105" s="65"/>
      <c r="B105" s="63"/>
      <c r="C105" s="24"/>
      <c r="D105" s="16" t="s">
        <v>109</v>
      </c>
      <c r="E105" s="13"/>
      <c r="F105" s="13">
        <v>9000000</v>
      </c>
      <c r="G105" s="98"/>
    </row>
    <row r="106" spans="1:7" x14ac:dyDescent="0.25">
      <c r="A106" s="65"/>
      <c r="B106" s="63"/>
      <c r="C106" s="24"/>
      <c r="D106" s="16" t="s">
        <v>76</v>
      </c>
      <c r="E106" s="13">
        <v>4900000</v>
      </c>
      <c r="F106" s="13"/>
      <c r="G106" s="98"/>
    </row>
    <row r="107" spans="1:7" x14ac:dyDescent="0.25">
      <c r="A107" s="65"/>
      <c r="B107" s="63"/>
      <c r="C107" s="24"/>
      <c r="D107" s="16" t="s">
        <v>110</v>
      </c>
      <c r="E107" s="13">
        <v>3700000</v>
      </c>
      <c r="F107" s="13"/>
      <c r="G107" s="98"/>
    </row>
    <row r="108" spans="1:7" x14ac:dyDescent="0.25">
      <c r="A108" s="65"/>
      <c r="B108" s="63"/>
      <c r="C108" s="24"/>
      <c r="D108" s="16" t="s">
        <v>110</v>
      </c>
      <c r="E108" s="13"/>
      <c r="F108" s="13">
        <v>18000000</v>
      </c>
      <c r="G108" s="98"/>
    </row>
    <row r="109" spans="1:7" x14ac:dyDescent="0.25">
      <c r="A109" s="65"/>
      <c r="B109" s="63"/>
      <c r="C109" s="24"/>
      <c r="D109" s="16" t="s">
        <v>112</v>
      </c>
      <c r="E109" s="13">
        <v>3000000</v>
      </c>
      <c r="F109" s="13"/>
      <c r="G109" s="98"/>
    </row>
    <row r="110" spans="1:7" x14ac:dyDescent="0.25">
      <c r="A110" s="65"/>
      <c r="B110" s="63"/>
      <c r="C110" s="24"/>
      <c r="D110" s="16" t="s">
        <v>112</v>
      </c>
      <c r="E110" s="13">
        <v>3500000</v>
      </c>
      <c r="F110" s="13"/>
      <c r="G110" s="98"/>
    </row>
    <row r="111" spans="1:7" x14ac:dyDescent="0.25">
      <c r="A111" s="65"/>
      <c r="B111" s="63"/>
      <c r="C111" s="24"/>
      <c r="D111" s="16" t="s">
        <v>113</v>
      </c>
      <c r="E111" s="13">
        <v>4000000</v>
      </c>
      <c r="F111" s="13"/>
      <c r="G111" s="98"/>
    </row>
    <row r="112" spans="1:7" x14ac:dyDescent="0.25">
      <c r="A112" s="65"/>
      <c r="B112" s="63"/>
      <c r="C112" s="24"/>
      <c r="D112" s="16" t="s">
        <v>114</v>
      </c>
      <c r="E112" s="13">
        <v>1400000</v>
      </c>
      <c r="F112" s="13"/>
      <c r="G112" s="14"/>
    </row>
    <row r="113" spans="1:7" x14ac:dyDescent="0.25">
      <c r="A113" s="65"/>
      <c r="B113" s="63"/>
      <c r="C113" s="24"/>
      <c r="D113" s="16" t="s">
        <v>114</v>
      </c>
      <c r="E113" s="13">
        <v>2240000</v>
      </c>
      <c r="F113" s="13"/>
      <c r="G113" s="14"/>
    </row>
    <row r="114" spans="1:7" x14ac:dyDescent="0.25">
      <c r="A114" s="65"/>
      <c r="B114" s="63"/>
      <c r="C114" s="24"/>
      <c r="D114" s="16" t="s">
        <v>115</v>
      </c>
      <c r="E114" s="13"/>
      <c r="F114" s="13">
        <v>9225000</v>
      </c>
      <c r="G114" s="60" t="s">
        <v>96</v>
      </c>
    </row>
    <row r="115" spans="1:7" x14ac:dyDescent="0.25">
      <c r="A115" s="65"/>
      <c r="B115" s="63"/>
      <c r="C115" s="24"/>
      <c r="D115" s="16" t="s">
        <v>80</v>
      </c>
      <c r="E115" s="13">
        <v>2000000</v>
      </c>
      <c r="F115" s="13"/>
      <c r="G115" s="60" t="s">
        <v>246</v>
      </c>
    </row>
    <row r="116" spans="1:7" x14ac:dyDescent="0.25">
      <c r="A116" s="65"/>
      <c r="B116" s="63"/>
      <c r="C116" s="24"/>
      <c r="D116" s="16" t="s">
        <v>80</v>
      </c>
      <c r="E116" s="13">
        <v>1650000</v>
      </c>
      <c r="F116" s="13"/>
      <c r="G116" s="60" t="s">
        <v>246</v>
      </c>
    </row>
    <row r="117" spans="1:7" x14ac:dyDescent="0.25">
      <c r="A117" s="65"/>
      <c r="B117" s="63"/>
      <c r="C117" s="24"/>
      <c r="D117" s="16" t="s">
        <v>116</v>
      </c>
      <c r="E117" s="13"/>
      <c r="F117" s="13">
        <v>6000000</v>
      </c>
      <c r="G117" s="60" t="s">
        <v>96</v>
      </c>
    </row>
    <row r="118" spans="1:7" s="46" customFormat="1" x14ac:dyDescent="0.25">
      <c r="A118" s="65"/>
      <c r="B118" s="63"/>
      <c r="C118" s="24"/>
      <c r="D118" s="16" t="s">
        <v>111</v>
      </c>
      <c r="E118" s="13">
        <v>456300</v>
      </c>
      <c r="F118" s="13"/>
      <c r="G118" s="60"/>
    </row>
    <row r="119" spans="1:7" x14ac:dyDescent="0.25">
      <c r="A119" s="65"/>
      <c r="B119" s="63"/>
      <c r="C119" s="24"/>
      <c r="D119" s="16" t="s">
        <v>28</v>
      </c>
      <c r="E119" s="13">
        <v>1078650</v>
      </c>
      <c r="F119" s="13"/>
      <c r="G119" s="14"/>
    </row>
    <row r="120" spans="1:7" x14ac:dyDescent="0.25">
      <c r="A120" s="65"/>
      <c r="B120" s="63"/>
      <c r="C120" s="25"/>
      <c r="D120" s="41" t="s">
        <v>28</v>
      </c>
      <c r="E120" s="21">
        <v>606100</v>
      </c>
      <c r="F120" s="21"/>
      <c r="G120" s="22"/>
    </row>
    <row r="121" spans="1:7" x14ac:dyDescent="0.25">
      <c r="A121" s="65"/>
      <c r="B121" s="66" t="s">
        <v>117</v>
      </c>
      <c r="C121" s="69" t="s">
        <v>118</v>
      </c>
      <c r="D121" s="27" t="s">
        <v>119</v>
      </c>
      <c r="E121" s="10"/>
      <c r="F121" s="10"/>
      <c r="G121" s="11"/>
    </row>
    <row r="122" spans="1:7" x14ac:dyDescent="0.25">
      <c r="A122" s="65"/>
      <c r="B122" s="67"/>
      <c r="C122" s="70"/>
      <c r="D122" s="16" t="s">
        <v>51</v>
      </c>
      <c r="E122" s="13"/>
      <c r="F122" s="13">
        <v>8200000</v>
      </c>
      <c r="G122" s="14"/>
    </row>
    <row r="123" spans="1:7" x14ac:dyDescent="0.25">
      <c r="A123" s="65"/>
      <c r="B123" s="67"/>
      <c r="C123" s="70"/>
      <c r="D123" s="16" t="s">
        <v>28</v>
      </c>
      <c r="E123" s="13">
        <v>381400</v>
      </c>
      <c r="F123" s="13"/>
      <c r="G123" s="14"/>
    </row>
    <row r="124" spans="1:7" x14ac:dyDescent="0.25">
      <c r="A124" s="65"/>
      <c r="B124" s="67"/>
      <c r="C124" s="70"/>
      <c r="D124" s="16" t="s">
        <v>80</v>
      </c>
      <c r="E124" s="13">
        <v>10700000</v>
      </c>
      <c r="F124" s="13"/>
      <c r="G124" s="14" t="s">
        <v>246</v>
      </c>
    </row>
    <row r="125" spans="1:7" x14ac:dyDescent="0.25">
      <c r="A125" s="65"/>
      <c r="B125" s="68"/>
      <c r="C125" s="71"/>
      <c r="D125" s="28" t="s">
        <v>89</v>
      </c>
      <c r="E125" s="18">
        <v>235600</v>
      </c>
      <c r="F125" s="18"/>
      <c r="G125" s="19"/>
    </row>
    <row r="126" spans="1:7" x14ac:dyDescent="0.25">
      <c r="A126" s="65" t="s">
        <v>120</v>
      </c>
      <c r="B126" s="62" t="s">
        <v>121</v>
      </c>
      <c r="C126" s="9" t="s">
        <v>122</v>
      </c>
      <c r="D126" s="27" t="s">
        <v>123</v>
      </c>
      <c r="E126" s="10"/>
      <c r="F126" s="10"/>
      <c r="G126" s="11"/>
    </row>
    <row r="127" spans="1:7" x14ac:dyDescent="0.25">
      <c r="A127" s="65"/>
      <c r="B127" s="63"/>
      <c r="C127" s="12"/>
      <c r="D127" s="16" t="s">
        <v>124</v>
      </c>
      <c r="E127" s="13">
        <v>235600</v>
      </c>
      <c r="F127" s="13"/>
      <c r="G127" s="14"/>
    </row>
    <row r="128" spans="1:7" x14ac:dyDescent="0.25">
      <c r="A128" s="65"/>
      <c r="B128" s="63"/>
      <c r="C128" s="12"/>
      <c r="D128" s="16" t="s">
        <v>28</v>
      </c>
      <c r="E128" s="13">
        <v>271050</v>
      </c>
      <c r="F128" s="13"/>
      <c r="G128" s="14"/>
    </row>
    <row r="129" spans="1:7" x14ac:dyDescent="0.25">
      <c r="A129" s="65"/>
      <c r="B129" s="63"/>
      <c r="C129" s="12"/>
      <c r="D129" s="16" t="s">
        <v>125</v>
      </c>
      <c r="E129" s="13">
        <v>1600000</v>
      </c>
      <c r="F129" s="13"/>
      <c r="G129" s="14"/>
    </row>
    <row r="130" spans="1:7" x14ac:dyDescent="0.25">
      <c r="A130" s="65"/>
      <c r="B130" s="63"/>
      <c r="C130" s="9" t="s">
        <v>126</v>
      </c>
      <c r="D130" s="27" t="s">
        <v>127</v>
      </c>
      <c r="E130" s="10"/>
      <c r="F130" s="10"/>
      <c r="G130" s="11"/>
    </row>
    <row r="131" spans="1:7" x14ac:dyDescent="0.25">
      <c r="A131" s="65"/>
      <c r="B131" s="63"/>
      <c r="C131" s="12"/>
      <c r="D131" s="16" t="s">
        <v>128</v>
      </c>
      <c r="E131" s="13">
        <v>176700</v>
      </c>
      <c r="F131" s="13"/>
      <c r="G131" s="14"/>
    </row>
    <row r="132" spans="1:7" x14ac:dyDescent="0.25">
      <c r="A132" s="65"/>
      <c r="B132" s="63"/>
      <c r="C132" s="12"/>
      <c r="D132" s="16" t="s">
        <v>80</v>
      </c>
      <c r="E132" s="13">
        <v>900000</v>
      </c>
      <c r="F132" s="13"/>
      <c r="G132" s="60" t="s">
        <v>246</v>
      </c>
    </row>
    <row r="133" spans="1:7" x14ac:dyDescent="0.25">
      <c r="A133" s="65"/>
      <c r="B133" s="63"/>
      <c r="C133" s="12"/>
      <c r="D133" s="16" t="s">
        <v>76</v>
      </c>
      <c r="E133" s="13">
        <v>3400000</v>
      </c>
      <c r="F133" s="13"/>
      <c r="G133" s="14"/>
    </row>
    <row r="134" spans="1:7" x14ac:dyDescent="0.25">
      <c r="A134" s="65"/>
      <c r="B134" s="62" t="s">
        <v>130</v>
      </c>
      <c r="C134" s="9" t="s">
        <v>131</v>
      </c>
      <c r="D134" s="27" t="s">
        <v>132</v>
      </c>
      <c r="E134" s="10"/>
      <c r="F134" s="10"/>
      <c r="G134" s="11"/>
    </row>
    <row r="135" spans="1:7" x14ac:dyDescent="0.25">
      <c r="A135" s="65"/>
      <c r="B135" s="63"/>
      <c r="C135" s="12"/>
      <c r="D135" s="16" t="s">
        <v>76</v>
      </c>
      <c r="E135" s="13">
        <v>1700000</v>
      </c>
      <c r="F135" s="13"/>
      <c r="G135" s="14"/>
    </row>
    <row r="136" spans="1:7" s="46" customFormat="1" x14ac:dyDescent="0.25">
      <c r="A136" s="65"/>
      <c r="B136" s="35"/>
      <c r="C136" s="94"/>
      <c r="D136" s="16" t="s">
        <v>124</v>
      </c>
      <c r="E136" s="13">
        <v>235600</v>
      </c>
      <c r="F136" s="95"/>
      <c r="G136" s="96"/>
    </row>
    <row r="137" spans="1:7" ht="30" x14ac:dyDescent="0.25">
      <c r="A137" s="65"/>
      <c r="B137" s="62" t="s">
        <v>133</v>
      </c>
      <c r="C137" s="9" t="s">
        <v>134</v>
      </c>
      <c r="D137" s="27" t="s">
        <v>135</v>
      </c>
      <c r="E137" s="10"/>
      <c r="F137" s="10"/>
      <c r="G137" s="11"/>
    </row>
    <row r="138" spans="1:7" x14ac:dyDescent="0.25">
      <c r="A138" s="65"/>
      <c r="B138" s="63"/>
      <c r="C138" s="12"/>
      <c r="D138" s="16" t="s">
        <v>125</v>
      </c>
      <c r="E138" s="13">
        <v>3300000</v>
      </c>
      <c r="F138" s="13"/>
      <c r="G138" s="14"/>
    </row>
    <row r="139" spans="1:7" x14ac:dyDescent="0.25">
      <c r="A139" s="65"/>
      <c r="B139" s="63"/>
      <c r="C139" s="12"/>
      <c r="D139" s="16" t="s">
        <v>80</v>
      </c>
      <c r="E139" s="13">
        <v>1200000</v>
      </c>
      <c r="F139" s="13"/>
      <c r="G139" s="60" t="s">
        <v>246</v>
      </c>
    </row>
    <row r="140" spans="1:7" x14ac:dyDescent="0.25">
      <c r="A140" s="65"/>
      <c r="B140" s="63"/>
      <c r="C140" s="12"/>
      <c r="D140" s="16" t="s">
        <v>80</v>
      </c>
      <c r="E140" s="13">
        <v>1250000</v>
      </c>
      <c r="F140" s="13"/>
      <c r="G140" s="60" t="s">
        <v>246</v>
      </c>
    </row>
    <row r="141" spans="1:7" x14ac:dyDescent="0.25">
      <c r="A141" s="65"/>
      <c r="B141" s="64"/>
      <c r="C141" s="17"/>
      <c r="D141" s="28" t="s">
        <v>77</v>
      </c>
      <c r="E141" s="18">
        <v>117800</v>
      </c>
      <c r="F141" s="18"/>
      <c r="G141" s="19"/>
    </row>
    <row r="142" spans="1:7" x14ac:dyDescent="0.25">
      <c r="A142" s="65" t="s">
        <v>136</v>
      </c>
      <c r="B142" s="62" t="s">
        <v>137</v>
      </c>
      <c r="C142" s="9" t="s">
        <v>138</v>
      </c>
      <c r="D142" s="27" t="s">
        <v>139</v>
      </c>
      <c r="E142" s="10"/>
      <c r="F142" s="10"/>
      <c r="G142" s="11"/>
    </row>
    <row r="143" spans="1:7" x14ac:dyDescent="0.25">
      <c r="A143" s="65"/>
      <c r="B143" s="63"/>
      <c r="C143" s="12"/>
      <c r="D143" s="16" t="s">
        <v>76</v>
      </c>
      <c r="E143" s="13"/>
      <c r="F143" s="13">
        <v>7100000</v>
      </c>
      <c r="G143" s="14"/>
    </row>
    <row r="144" spans="1:7" x14ac:dyDescent="0.25">
      <c r="A144" s="65"/>
      <c r="B144" s="63"/>
      <c r="C144" s="12"/>
      <c r="D144" s="16" t="s">
        <v>140</v>
      </c>
      <c r="E144" s="13">
        <v>2200000</v>
      </c>
      <c r="F144" s="13"/>
      <c r="G144" s="14"/>
    </row>
    <row r="145" spans="1:7" x14ac:dyDescent="0.25">
      <c r="A145" s="65"/>
      <c r="B145" s="63"/>
      <c r="C145" s="12"/>
      <c r="D145" s="16" t="s">
        <v>28</v>
      </c>
      <c r="E145" s="13">
        <v>396000</v>
      </c>
      <c r="F145" s="13"/>
      <c r="G145" s="14"/>
    </row>
    <row r="146" spans="1:7" x14ac:dyDescent="0.25">
      <c r="A146" s="65"/>
      <c r="B146" s="63"/>
      <c r="C146" s="12"/>
      <c r="D146" s="16" t="s">
        <v>28</v>
      </c>
      <c r="E146" s="13">
        <v>81000</v>
      </c>
      <c r="F146" s="13"/>
      <c r="G146" s="14"/>
    </row>
    <row r="147" spans="1:7" x14ac:dyDescent="0.25">
      <c r="A147" s="65"/>
      <c r="B147" s="63"/>
      <c r="C147" s="12"/>
      <c r="D147" s="16" t="s">
        <v>28</v>
      </c>
      <c r="E147" s="13">
        <v>225000</v>
      </c>
      <c r="F147" s="13"/>
      <c r="G147" s="14"/>
    </row>
    <row r="148" spans="1:7" x14ac:dyDescent="0.25">
      <c r="A148" s="65"/>
      <c r="B148" s="63"/>
      <c r="C148" s="12"/>
      <c r="D148" s="16" t="s">
        <v>28</v>
      </c>
      <c r="E148" s="13">
        <v>270000</v>
      </c>
      <c r="F148" s="13"/>
      <c r="G148" s="14"/>
    </row>
    <row r="149" spans="1:7" x14ac:dyDescent="0.25">
      <c r="A149" s="65"/>
      <c r="B149" s="63"/>
      <c r="C149" s="12"/>
      <c r="D149" s="16" t="s">
        <v>28</v>
      </c>
      <c r="E149" s="13">
        <v>168300</v>
      </c>
      <c r="F149" s="13"/>
      <c r="G149" s="14"/>
    </row>
    <row r="150" spans="1:7" x14ac:dyDescent="0.25">
      <c r="A150" s="65"/>
      <c r="B150" s="63"/>
      <c r="C150" s="23"/>
      <c r="D150" s="41" t="s">
        <v>28</v>
      </c>
      <c r="E150" s="21">
        <v>350000</v>
      </c>
      <c r="F150" s="21"/>
      <c r="G150" s="22"/>
    </row>
    <row r="151" spans="1:7" x14ac:dyDescent="0.25">
      <c r="A151" s="65"/>
      <c r="B151" s="63"/>
      <c r="C151" s="9" t="s">
        <v>141</v>
      </c>
      <c r="D151" s="27" t="s">
        <v>142</v>
      </c>
      <c r="E151" s="10"/>
      <c r="F151" s="10"/>
      <c r="G151" s="11"/>
    </row>
    <row r="152" spans="1:7" x14ac:dyDescent="0.25">
      <c r="A152" s="65"/>
      <c r="B152" s="63"/>
      <c r="C152" s="12"/>
      <c r="D152" s="16" t="s">
        <v>140</v>
      </c>
      <c r="E152" s="13">
        <v>1950000</v>
      </c>
      <c r="F152" s="13"/>
      <c r="G152" s="14"/>
    </row>
    <row r="153" spans="1:7" x14ac:dyDescent="0.25">
      <c r="A153" s="65"/>
      <c r="B153" s="63"/>
      <c r="C153" s="12"/>
      <c r="D153" s="16" t="s">
        <v>140</v>
      </c>
      <c r="E153" s="13">
        <v>400000</v>
      </c>
      <c r="F153" s="13"/>
      <c r="G153" s="14"/>
    </row>
    <row r="154" spans="1:7" x14ac:dyDescent="0.25">
      <c r="A154" s="65"/>
      <c r="B154" s="63"/>
      <c r="C154" s="12"/>
      <c r="D154" s="16" t="s">
        <v>28</v>
      </c>
      <c r="E154" s="13">
        <v>463800</v>
      </c>
      <c r="F154" s="13"/>
      <c r="G154" s="14"/>
    </row>
    <row r="155" spans="1:7" x14ac:dyDescent="0.25">
      <c r="A155" s="65"/>
      <c r="B155" s="63"/>
      <c r="C155" s="12"/>
      <c r="D155" s="16" t="s">
        <v>28</v>
      </c>
      <c r="E155" s="13">
        <v>300000</v>
      </c>
      <c r="F155" s="13"/>
      <c r="G155" s="14"/>
    </row>
    <row r="156" spans="1:7" ht="30" x14ac:dyDescent="0.25">
      <c r="A156" s="65"/>
      <c r="B156" s="62" t="s">
        <v>143</v>
      </c>
      <c r="C156" s="9" t="s">
        <v>144</v>
      </c>
      <c r="D156" s="27" t="s">
        <v>145</v>
      </c>
      <c r="E156" s="10"/>
      <c r="F156" s="10"/>
      <c r="G156" s="11"/>
    </row>
    <row r="157" spans="1:7" x14ac:dyDescent="0.25">
      <c r="A157" s="65"/>
      <c r="B157" s="63"/>
      <c r="C157" s="12"/>
      <c r="D157" s="16" t="s">
        <v>76</v>
      </c>
      <c r="E157" s="13">
        <v>1700000</v>
      </c>
      <c r="F157" s="13"/>
      <c r="G157" s="14"/>
    </row>
    <row r="158" spans="1:7" x14ac:dyDescent="0.25">
      <c r="A158" s="65"/>
      <c r="B158" s="63"/>
      <c r="C158" s="12"/>
      <c r="D158" s="16" t="s">
        <v>80</v>
      </c>
      <c r="E158" s="13">
        <v>3000000</v>
      </c>
      <c r="F158" s="13"/>
      <c r="G158" s="14" t="s">
        <v>246</v>
      </c>
    </row>
    <row r="159" spans="1:7" x14ac:dyDescent="0.25">
      <c r="A159" s="65"/>
      <c r="B159" s="64"/>
      <c r="C159" s="17"/>
      <c r="D159" s="28" t="s">
        <v>28</v>
      </c>
      <c r="E159" s="18">
        <v>275800</v>
      </c>
      <c r="F159" s="18"/>
      <c r="G159" s="19"/>
    </row>
    <row r="160" spans="1:7" x14ac:dyDescent="0.25">
      <c r="A160" s="65"/>
      <c r="B160" s="62" t="s">
        <v>146</v>
      </c>
      <c r="C160" s="9" t="s">
        <v>147</v>
      </c>
      <c r="D160" s="27" t="s">
        <v>148</v>
      </c>
      <c r="E160" s="10"/>
      <c r="F160" s="10"/>
      <c r="G160" s="11"/>
    </row>
    <row r="161" spans="1:7" x14ac:dyDescent="0.25">
      <c r="A161" s="65"/>
      <c r="B161" s="63"/>
      <c r="C161" s="12"/>
      <c r="D161" s="42" t="s">
        <v>149</v>
      </c>
      <c r="E161" s="13"/>
      <c r="F161" s="13">
        <v>8600000</v>
      </c>
      <c r="G161" s="14"/>
    </row>
    <row r="162" spans="1:7" s="46" customFormat="1" x14ac:dyDescent="0.25">
      <c r="A162" s="65"/>
      <c r="B162" s="63"/>
      <c r="C162" s="12"/>
      <c r="D162" s="42" t="s">
        <v>243</v>
      </c>
      <c r="E162" s="13"/>
      <c r="F162" s="13">
        <v>34002000</v>
      </c>
      <c r="G162" s="60" t="s">
        <v>96</v>
      </c>
    </row>
    <row r="163" spans="1:7" x14ac:dyDescent="0.25">
      <c r="A163" s="65"/>
      <c r="B163" s="63"/>
      <c r="C163" s="12"/>
      <c r="D163" s="42" t="s">
        <v>150</v>
      </c>
      <c r="E163" s="29">
        <v>600000</v>
      </c>
      <c r="F163" s="29"/>
      <c r="G163" s="14"/>
    </row>
    <row r="164" spans="1:7" x14ac:dyDescent="0.25">
      <c r="A164" s="65"/>
      <c r="B164" s="63"/>
      <c r="C164" s="12"/>
      <c r="D164" s="43" t="s">
        <v>151</v>
      </c>
      <c r="E164" s="29"/>
      <c r="F164" s="29">
        <v>22500000</v>
      </c>
      <c r="G164" s="14" t="s">
        <v>152</v>
      </c>
    </row>
    <row r="165" spans="1:7" x14ac:dyDescent="0.25">
      <c r="A165" s="65"/>
      <c r="B165" s="64"/>
      <c r="C165" s="17"/>
      <c r="D165" s="44" t="s">
        <v>153</v>
      </c>
      <c r="E165" s="30"/>
      <c r="F165" s="30">
        <v>26500000</v>
      </c>
      <c r="G165" s="14" t="s">
        <v>152</v>
      </c>
    </row>
    <row r="166" spans="1:7" x14ac:dyDescent="0.25">
      <c r="A166" s="65"/>
      <c r="B166" s="62" t="s">
        <v>154</v>
      </c>
      <c r="C166" s="9" t="s">
        <v>155</v>
      </c>
      <c r="D166" s="27" t="s">
        <v>156</v>
      </c>
      <c r="E166" s="10"/>
      <c r="F166" s="10"/>
      <c r="G166" s="11"/>
    </row>
    <row r="167" spans="1:7" x14ac:dyDescent="0.25">
      <c r="A167" s="65"/>
      <c r="B167" s="63"/>
      <c r="C167" s="17"/>
      <c r="D167" s="28" t="s">
        <v>76</v>
      </c>
      <c r="E167" s="18">
        <v>1700000</v>
      </c>
      <c r="F167" s="18"/>
      <c r="G167" s="19"/>
    </row>
    <row r="168" spans="1:7" x14ac:dyDescent="0.25">
      <c r="A168" s="65"/>
      <c r="B168" s="63"/>
      <c r="C168" s="9" t="s">
        <v>157</v>
      </c>
      <c r="D168" s="27" t="s">
        <v>158</v>
      </c>
      <c r="E168" s="10"/>
      <c r="F168" s="10"/>
      <c r="G168" s="11"/>
    </row>
    <row r="169" spans="1:7" x14ac:dyDescent="0.25">
      <c r="A169" s="65"/>
      <c r="B169" s="63"/>
      <c r="C169" s="12"/>
      <c r="D169" s="16" t="s">
        <v>159</v>
      </c>
      <c r="E169" s="13">
        <v>2738000</v>
      </c>
      <c r="F169" s="13"/>
      <c r="G169" s="14"/>
    </row>
    <row r="170" spans="1:7" x14ac:dyDescent="0.25">
      <c r="A170" s="65"/>
      <c r="B170" s="63"/>
      <c r="C170" s="12"/>
      <c r="D170" s="16" t="s">
        <v>125</v>
      </c>
      <c r="E170" s="13">
        <v>1700000</v>
      </c>
      <c r="F170" s="13"/>
      <c r="G170" s="14"/>
    </row>
    <row r="171" spans="1:7" x14ac:dyDescent="0.25">
      <c r="A171" s="65"/>
      <c r="B171" s="64"/>
      <c r="C171" s="17"/>
      <c r="D171" s="28" t="s">
        <v>28</v>
      </c>
      <c r="E171" s="18">
        <v>209000</v>
      </c>
      <c r="F171" s="18"/>
      <c r="G171" s="19"/>
    </row>
    <row r="172" spans="1:7" x14ac:dyDescent="0.25">
      <c r="A172" s="65"/>
      <c r="B172" s="62" t="s">
        <v>143</v>
      </c>
      <c r="C172" s="9" t="s">
        <v>160</v>
      </c>
      <c r="D172" s="27" t="s">
        <v>161</v>
      </c>
      <c r="E172" s="10"/>
      <c r="F172" s="10"/>
      <c r="G172" s="11"/>
    </row>
    <row r="173" spans="1:7" x14ac:dyDescent="0.25">
      <c r="A173" s="65"/>
      <c r="B173" s="63"/>
      <c r="C173" s="12"/>
      <c r="D173" s="16" t="s">
        <v>76</v>
      </c>
      <c r="E173" s="13">
        <v>1700000</v>
      </c>
      <c r="F173" s="13"/>
      <c r="G173" s="14"/>
    </row>
    <row r="174" spans="1:7" x14ac:dyDescent="0.25">
      <c r="A174" s="65"/>
      <c r="B174" s="63"/>
      <c r="C174" s="12"/>
      <c r="D174" s="16" t="s">
        <v>80</v>
      </c>
      <c r="E174" s="13">
        <v>600000</v>
      </c>
      <c r="F174" s="13"/>
      <c r="G174" s="60" t="s">
        <v>246</v>
      </c>
    </row>
    <row r="175" spans="1:7" x14ac:dyDescent="0.25">
      <c r="A175" s="65"/>
      <c r="B175" s="64"/>
      <c r="C175" s="17"/>
      <c r="D175" s="28" t="s">
        <v>28</v>
      </c>
      <c r="E175" s="18">
        <v>606150</v>
      </c>
      <c r="F175" s="18"/>
      <c r="G175" s="19"/>
    </row>
    <row r="176" spans="1:7" x14ac:dyDescent="0.25">
      <c r="A176" s="65" t="s">
        <v>162</v>
      </c>
      <c r="B176" s="62" t="s">
        <v>163</v>
      </c>
      <c r="C176" s="9" t="s">
        <v>164</v>
      </c>
      <c r="D176" s="27" t="s">
        <v>165</v>
      </c>
      <c r="E176" s="10"/>
      <c r="F176" s="10"/>
      <c r="G176" s="11"/>
    </row>
    <row r="177" spans="1:7" x14ac:dyDescent="0.25">
      <c r="A177" s="65"/>
      <c r="B177" s="63"/>
      <c r="C177" s="12"/>
      <c r="D177" s="16" t="s">
        <v>166</v>
      </c>
      <c r="E177" s="13">
        <v>2738000</v>
      </c>
      <c r="F177" s="13"/>
      <c r="G177" s="14"/>
    </row>
    <row r="178" spans="1:7" x14ac:dyDescent="0.25">
      <c r="A178" s="65"/>
      <c r="B178" s="63"/>
      <c r="C178" s="12"/>
      <c r="D178" s="16" t="s">
        <v>125</v>
      </c>
      <c r="E178" s="13">
        <v>1700000</v>
      </c>
      <c r="F178" s="13"/>
      <c r="G178" s="14"/>
    </row>
    <row r="179" spans="1:7" x14ac:dyDescent="0.25">
      <c r="A179" s="65"/>
      <c r="B179" s="63"/>
      <c r="C179" s="12"/>
      <c r="D179" s="16" t="s">
        <v>140</v>
      </c>
      <c r="E179" s="13">
        <v>300000</v>
      </c>
      <c r="F179" s="13"/>
      <c r="G179" s="60" t="s">
        <v>246</v>
      </c>
    </row>
    <row r="180" spans="1:7" x14ac:dyDescent="0.25">
      <c r="A180" s="65"/>
      <c r="B180" s="63"/>
      <c r="C180" s="12"/>
      <c r="D180" s="16" t="s">
        <v>140</v>
      </c>
      <c r="E180" s="13">
        <v>300000</v>
      </c>
      <c r="F180" s="13"/>
      <c r="G180" s="60" t="s">
        <v>246</v>
      </c>
    </row>
    <row r="181" spans="1:7" x14ac:dyDescent="0.25">
      <c r="A181" s="65"/>
      <c r="B181" s="63"/>
      <c r="C181" s="12"/>
      <c r="D181" s="16" t="s">
        <v>140</v>
      </c>
      <c r="E181" s="13">
        <v>450000</v>
      </c>
      <c r="F181" s="13"/>
      <c r="G181" s="60" t="s">
        <v>246</v>
      </c>
    </row>
    <row r="182" spans="1:7" x14ac:dyDescent="0.25">
      <c r="A182" s="65"/>
      <c r="B182" s="64"/>
      <c r="C182" s="17"/>
      <c r="D182" s="28" t="s">
        <v>28</v>
      </c>
      <c r="E182" s="18">
        <v>288000</v>
      </c>
      <c r="F182" s="18"/>
      <c r="G182" s="19"/>
    </row>
    <row r="183" spans="1:7" x14ac:dyDescent="0.25">
      <c r="A183" s="65"/>
      <c r="B183" s="62" t="s">
        <v>167</v>
      </c>
      <c r="C183" s="9" t="s">
        <v>168</v>
      </c>
      <c r="D183" s="27" t="s">
        <v>169</v>
      </c>
      <c r="E183" s="10"/>
      <c r="F183" s="10"/>
      <c r="G183" s="11"/>
    </row>
    <row r="184" spans="1:7" x14ac:dyDescent="0.25">
      <c r="A184" s="65"/>
      <c r="B184" s="63"/>
      <c r="C184" s="12"/>
      <c r="D184" s="16" t="s">
        <v>76</v>
      </c>
      <c r="E184" s="13">
        <v>1700000</v>
      </c>
      <c r="F184" s="13"/>
      <c r="G184" s="14"/>
    </row>
    <row r="185" spans="1:7" x14ac:dyDescent="0.25">
      <c r="A185" s="65"/>
      <c r="B185" s="63"/>
      <c r="C185" s="23"/>
      <c r="D185" s="41" t="s">
        <v>114</v>
      </c>
      <c r="E185" s="21">
        <v>3360000</v>
      </c>
      <c r="F185" s="21"/>
      <c r="G185" s="22"/>
    </row>
    <row r="186" spans="1:7" x14ac:dyDescent="0.25">
      <c r="A186" s="65"/>
      <c r="B186" s="63"/>
      <c r="C186" s="23"/>
      <c r="D186" s="41" t="s">
        <v>140</v>
      </c>
      <c r="E186" s="21">
        <v>300000</v>
      </c>
      <c r="F186" s="21"/>
      <c r="G186" s="60" t="s">
        <v>246</v>
      </c>
    </row>
    <row r="187" spans="1:7" x14ac:dyDescent="0.25">
      <c r="A187" s="65"/>
      <c r="B187" s="63"/>
      <c r="C187" s="17"/>
      <c r="D187" s="28" t="s">
        <v>28</v>
      </c>
      <c r="E187" s="18">
        <v>788400</v>
      </c>
      <c r="F187" s="18"/>
      <c r="G187" s="19"/>
    </row>
    <row r="188" spans="1:7" ht="30" x14ac:dyDescent="0.25">
      <c r="A188" s="65"/>
      <c r="B188" s="63"/>
      <c r="C188" s="9" t="s">
        <v>170</v>
      </c>
      <c r="D188" s="27" t="s">
        <v>171</v>
      </c>
      <c r="E188" s="10"/>
      <c r="F188" s="10"/>
      <c r="G188" s="11"/>
    </row>
    <row r="189" spans="1:7" x14ac:dyDescent="0.25">
      <c r="A189" s="65"/>
      <c r="B189" s="63"/>
      <c r="C189" s="12"/>
      <c r="D189" s="16" t="s">
        <v>76</v>
      </c>
      <c r="E189" s="13">
        <v>2000000</v>
      </c>
      <c r="F189" s="13"/>
      <c r="G189" s="14"/>
    </row>
    <row r="190" spans="1:7" x14ac:dyDescent="0.25">
      <c r="A190" s="65"/>
      <c r="B190" s="64"/>
      <c r="C190" s="17"/>
      <c r="D190" s="28"/>
      <c r="E190" s="18"/>
      <c r="F190" s="18"/>
      <c r="G190" s="19"/>
    </row>
    <row r="191" spans="1:7" x14ac:dyDescent="0.25">
      <c r="A191" s="65"/>
      <c r="B191" s="62" t="s">
        <v>163</v>
      </c>
      <c r="C191" s="9" t="s">
        <v>172</v>
      </c>
      <c r="D191" s="27" t="s">
        <v>173</v>
      </c>
      <c r="E191" s="10"/>
      <c r="F191" s="10"/>
      <c r="G191" s="11"/>
    </row>
    <row r="192" spans="1:7" x14ac:dyDescent="0.25">
      <c r="A192" s="65"/>
      <c r="B192" s="63"/>
      <c r="C192" s="12"/>
      <c r="D192" s="16" t="s">
        <v>174</v>
      </c>
      <c r="E192" s="13">
        <v>2738000</v>
      </c>
      <c r="F192" s="13"/>
      <c r="G192" s="14"/>
    </row>
    <row r="193" spans="1:7" x14ac:dyDescent="0.25">
      <c r="A193" s="65"/>
      <c r="B193" s="63"/>
      <c r="C193" s="12"/>
      <c r="D193" s="16" t="s">
        <v>175</v>
      </c>
      <c r="E193" s="13"/>
      <c r="F193" s="13">
        <v>46257200</v>
      </c>
      <c r="G193" s="14"/>
    </row>
    <row r="194" spans="1:7" x14ac:dyDescent="0.25">
      <c r="A194" s="65"/>
      <c r="B194" s="63"/>
      <c r="C194" s="12"/>
      <c r="D194" s="16" t="s">
        <v>129</v>
      </c>
      <c r="E194" s="13">
        <v>1700000</v>
      </c>
      <c r="F194" s="13"/>
      <c r="G194" s="14"/>
    </row>
    <row r="195" spans="1:7" x14ac:dyDescent="0.25">
      <c r="A195" s="65"/>
      <c r="B195" s="63"/>
      <c r="C195" s="12"/>
      <c r="D195" s="16" t="s">
        <v>176</v>
      </c>
      <c r="E195" s="13">
        <v>14350000</v>
      </c>
      <c r="F195" s="13"/>
      <c r="G195" s="60" t="s">
        <v>96</v>
      </c>
    </row>
    <row r="196" spans="1:7" x14ac:dyDescent="0.25">
      <c r="A196" s="65"/>
      <c r="B196" s="63"/>
      <c r="C196" s="12"/>
      <c r="D196" s="16" t="s">
        <v>140</v>
      </c>
      <c r="E196" s="13">
        <v>520000</v>
      </c>
      <c r="F196" s="13"/>
      <c r="G196" s="60" t="s">
        <v>246</v>
      </c>
    </row>
    <row r="197" spans="1:7" x14ac:dyDescent="0.25">
      <c r="A197" s="65"/>
      <c r="B197" s="63"/>
      <c r="C197" s="12"/>
      <c r="D197" s="16" t="s">
        <v>140</v>
      </c>
      <c r="E197" s="13">
        <v>600000</v>
      </c>
      <c r="F197" s="13"/>
      <c r="G197" s="60" t="s">
        <v>246</v>
      </c>
    </row>
    <row r="198" spans="1:7" x14ac:dyDescent="0.25">
      <c r="A198" s="65"/>
      <c r="B198" s="63"/>
      <c r="C198" s="12"/>
      <c r="D198" s="16" t="s">
        <v>28</v>
      </c>
      <c r="E198" s="13">
        <v>1077900</v>
      </c>
      <c r="F198" s="13"/>
      <c r="G198" s="14"/>
    </row>
    <row r="199" spans="1:7" x14ac:dyDescent="0.25">
      <c r="A199" s="65"/>
      <c r="B199" s="62" t="s">
        <v>177</v>
      </c>
      <c r="C199" s="9" t="s">
        <v>178</v>
      </c>
      <c r="D199" s="27" t="s">
        <v>179</v>
      </c>
      <c r="E199" s="10"/>
      <c r="F199" s="10"/>
      <c r="G199" s="11"/>
    </row>
    <row r="200" spans="1:7" x14ac:dyDescent="0.25">
      <c r="A200" s="65"/>
      <c r="B200" s="63"/>
      <c r="C200" s="12"/>
      <c r="D200" s="42" t="s">
        <v>149</v>
      </c>
      <c r="E200" s="13">
        <v>3551000</v>
      </c>
      <c r="F200" s="13"/>
      <c r="G200" s="14"/>
    </row>
    <row r="201" spans="1:7" x14ac:dyDescent="0.25">
      <c r="A201" s="65"/>
      <c r="B201" s="64"/>
      <c r="C201" s="17"/>
      <c r="D201" s="45" t="s">
        <v>150</v>
      </c>
      <c r="E201" s="30">
        <v>1043150</v>
      </c>
      <c r="F201" s="30"/>
      <c r="G201" s="19"/>
    </row>
    <row r="202" spans="1:7" x14ac:dyDescent="0.25">
      <c r="A202" s="65"/>
      <c r="B202" s="62" t="s">
        <v>180</v>
      </c>
      <c r="C202" s="9" t="s">
        <v>181</v>
      </c>
      <c r="D202" s="27" t="s">
        <v>182</v>
      </c>
      <c r="E202" s="10"/>
      <c r="F202" s="10"/>
      <c r="G202" s="11"/>
    </row>
    <row r="203" spans="1:7" x14ac:dyDescent="0.25">
      <c r="A203" s="65"/>
      <c r="B203" s="63"/>
      <c r="C203" s="17"/>
      <c r="D203" s="28" t="s">
        <v>28</v>
      </c>
      <c r="E203" s="18">
        <v>1300000</v>
      </c>
      <c r="F203" s="18"/>
      <c r="G203" s="19"/>
    </row>
    <row r="204" spans="1:7" x14ac:dyDescent="0.25">
      <c r="A204" s="65"/>
      <c r="B204" s="63"/>
      <c r="C204" s="9" t="s">
        <v>183</v>
      </c>
      <c r="D204" s="27" t="s">
        <v>184</v>
      </c>
      <c r="E204" s="10"/>
      <c r="F204" s="10"/>
      <c r="G204" s="11"/>
    </row>
    <row r="205" spans="1:7" x14ac:dyDescent="0.25">
      <c r="A205" s="65"/>
      <c r="B205" s="63"/>
      <c r="C205" s="12"/>
      <c r="D205" s="16" t="s">
        <v>114</v>
      </c>
      <c r="E205" s="13">
        <v>1344000</v>
      </c>
      <c r="F205" s="13"/>
      <c r="G205" s="14"/>
    </row>
    <row r="206" spans="1:7" x14ac:dyDescent="0.25">
      <c r="A206" s="65"/>
      <c r="B206" s="63"/>
      <c r="C206" s="12"/>
      <c r="D206" s="16" t="s">
        <v>125</v>
      </c>
      <c r="E206" s="13">
        <v>3400000</v>
      </c>
      <c r="F206" s="13"/>
      <c r="G206" s="14"/>
    </row>
    <row r="207" spans="1:7" x14ac:dyDescent="0.25">
      <c r="A207" s="61" t="s">
        <v>186</v>
      </c>
      <c r="B207" s="61"/>
      <c r="C207" s="61"/>
      <c r="D207" s="61"/>
      <c r="E207" s="3">
        <f>SUM(E7:E206)</f>
        <v>283339628</v>
      </c>
      <c r="F207" s="54">
        <f>SUM(F7:F206)</f>
        <v>494376100</v>
      </c>
      <c r="G207" s="6"/>
    </row>
    <row r="208" spans="1:7" x14ac:dyDescent="0.25">
      <c r="A208" s="1"/>
      <c r="B208" s="1"/>
      <c r="C208" s="1"/>
      <c r="E208" s="1"/>
      <c r="F208" s="1"/>
      <c r="G208" s="4"/>
    </row>
    <row r="209" spans="1:7" s="90" customFormat="1" ht="30" x14ac:dyDescent="0.25">
      <c r="A209" s="100" t="s">
        <v>247</v>
      </c>
      <c r="B209" s="101">
        <v>285359885</v>
      </c>
      <c r="F209" s="104" t="s">
        <v>250</v>
      </c>
      <c r="G209" s="37"/>
    </row>
    <row r="210" spans="1:7" s="90" customFormat="1" ht="17.25" x14ac:dyDescent="0.25">
      <c r="A210" s="100" t="s">
        <v>248</v>
      </c>
      <c r="B210" s="102">
        <v>130909115</v>
      </c>
      <c r="F210" s="104" t="s">
        <v>251</v>
      </c>
      <c r="G210" s="56"/>
    </row>
    <row r="211" spans="1:7" s="90" customFormat="1" x14ac:dyDescent="0.25">
      <c r="A211" s="90" t="s">
        <v>249</v>
      </c>
      <c r="B211" s="103">
        <f>SUM(B209:B210)</f>
        <v>416269000</v>
      </c>
      <c r="F211" s="104"/>
      <c r="G211" s="37"/>
    </row>
    <row r="212" spans="1:7" s="90" customFormat="1" x14ac:dyDescent="0.25">
      <c r="B212" s="47"/>
      <c r="D212" s="100"/>
      <c r="F212" s="105"/>
      <c r="G212" s="37"/>
    </row>
    <row r="213" spans="1:7" s="90" customFormat="1" x14ac:dyDescent="0.25">
      <c r="B213" s="47"/>
      <c r="D213" s="100"/>
      <c r="F213" s="105"/>
      <c r="G213" s="37"/>
    </row>
    <row r="214" spans="1:7" x14ac:dyDescent="0.25">
      <c r="A214" s="1"/>
      <c r="B214" s="2"/>
      <c r="C214" s="1"/>
      <c r="F214" s="80" t="s">
        <v>217</v>
      </c>
      <c r="G214" s="32"/>
    </row>
    <row r="215" spans="1:7" x14ac:dyDescent="0.25">
      <c r="A215" s="1"/>
      <c r="B215" s="1"/>
      <c r="C215" s="1"/>
      <c r="F215" s="80" t="s">
        <v>218</v>
      </c>
      <c r="G215" s="4"/>
    </row>
    <row r="216" spans="1:7" x14ac:dyDescent="0.25">
      <c r="B216" s="1"/>
      <c r="C216" s="1"/>
      <c r="E216" s="1"/>
      <c r="F216" s="1"/>
      <c r="G216" s="4"/>
    </row>
    <row r="217" spans="1:7" x14ac:dyDescent="0.25">
      <c r="B217" s="1"/>
      <c r="C217" s="1"/>
      <c r="E217" s="1"/>
      <c r="F217" s="1"/>
      <c r="G217" s="4"/>
    </row>
    <row r="218" spans="1:7" ht="16.5" x14ac:dyDescent="0.25">
      <c r="B218" s="7"/>
      <c r="C218" s="1"/>
      <c r="E218" s="1"/>
      <c r="F218" s="1"/>
      <c r="G218" s="33"/>
    </row>
    <row r="219" spans="1:7" x14ac:dyDescent="0.25">
      <c r="B219" s="2"/>
      <c r="C219" s="1"/>
      <c r="E219" s="1"/>
      <c r="F219" s="1"/>
      <c r="G219" s="32"/>
    </row>
    <row r="220" spans="1:7" x14ac:dyDescent="0.25">
      <c r="B220" s="1"/>
      <c r="C220" s="1"/>
      <c r="E220" s="1"/>
      <c r="F220" s="1"/>
      <c r="G220" s="4"/>
    </row>
    <row r="221" spans="1:7" x14ac:dyDescent="0.25">
      <c r="B221" s="1"/>
      <c r="C221" s="1"/>
      <c r="E221" s="1"/>
      <c r="F221" s="1"/>
      <c r="G221" s="4"/>
    </row>
    <row r="222" spans="1:7" x14ac:dyDescent="0.25">
      <c r="B222" s="1"/>
      <c r="C222" s="1"/>
      <c r="E222" s="1"/>
      <c r="F222" s="1"/>
      <c r="G222" s="4"/>
    </row>
    <row r="223" spans="1:7" x14ac:dyDescent="0.25">
      <c r="B223" s="1"/>
      <c r="C223" s="1"/>
      <c r="E223" s="1"/>
      <c r="F223" s="1"/>
      <c r="G223" s="4"/>
    </row>
    <row r="224" spans="1:7" x14ac:dyDescent="0.25">
      <c r="B224" s="1"/>
      <c r="C224" s="1"/>
      <c r="E224" s="1"/>
      <c r="F224" s="1"/>
      <c r="G224" s="4"/>
    </row>
    <row r="225" spans="2:7" x14ac:dyDescent="0.25">
      <c r="B225" s="1"/>
      <c r="C225" s="1"/>
      <c r="E225" s="1"/>
      <c r="F225" s="1"/>
      <c r="G225" s="4"/>
    </row>
    <row r="226" spans="2:7" x14ac:dyDescent="0.25">
      <c r="B226" s="1"/>
      <c r="C226" s="1"/>
      <c r="E226" s="1"/>
      <c r="F226" s="1"/>
      <c r="G226" s="4"/>
    </row>
    <row r="227" spans="2:7" x14ac:dyDescent="0.25">
      <c r="B227" s="1"/>
      <c r="C227" s="1"/>
      <c r="E227" s="1"/>
      <c r="F227" s="1"/>
      <c r="G227" s="4"/>
    </row>
    <row r="228" spans="2:7" x14ac:dyDescent="0.25">
      <c r="B228" s="1"/>
      <c r="C228" s="1"/>
      <c r="E228" s="1"/>
      <c r="F228" s="1"/>
      <c r="G228" s="4"/>
    </row>
    <row r="229" spans="2:7" x14ac:dyDescent="0.25">
      <c r="B229" s="1"/>
      <c r="C229" s="1"/>
      <c r="E229" s="1"/>
      <c r="F229" s="1"/>
      <c r="G229" s="4"/>
    </row>
    <row r="230" spans="2:7" x14ac:dyDescent="0.25">
      <c r="B230" s="1"/>
      <c r="C230" s="1"/>
      <c r="E230" s="1"/>
      <c r="F230" s="1"/>
      <c r="G230" s="4"/>
    </row>
    <row r="231" spans="2:7" x14ac:dyDescent="0.25">
      <c r="B231" s="1"/>
      <c r="C231" s="1"/>
      <c r="E231" s="1"/>
      <c r="F231" s="1"/>
      <c r="G231" s="4"/>
    </row>
    <row r="232" spans="2:7" x14ac:dyDescent="0.25">
      <c r="G232" s="4"/>
    </row>
    <row r="233" spans="2:7" x14ac:dyDescent="0.25">
      <c r="G233" s="4"/>
    </row>
    <row r="234" spans="2:7" x14ac:dyDescent="0.25">
      <c r="G234" s="4"/>
    </row>
    <row r="235" spans="2:7" x14ac:dyDescent="0.25">
      <c r="G235" s="4"/>
    </row>
    <row r="236" spans="2:7" x14ac:dyDescent="0.25">
      <c r="G236" s="4"/>
    </row>
    <row r="237" spans="2:7" x14ac:dyDescent="0.25">
      <c r="G237" s="4"/>
    </row>
    <row r="238" spans="2:7" x14ac:dyDescent="0.25">
      <c r="G238" s="4"/>
    </row>
    <row r="239" spans="2:7" x14ac:dyDescent="0.25">
      <c r="G239" s="4"/>
    </row>
    <row r="240" spans="2:7" x14ac:dyDescent="0.25">
      <c r="G240" s="4"/>
    </row>
    <row r="241" spans="7:7" x14ac:dyDescent="0.25">
      <c r="G241" s="4"/>
    </row>
    <row r="242" spans="7:7" x14ac:dyDescent="0.25">
      <c r="G242" s="4"/>
    </row>
    <row r="243" spans="7:7" x14ac:dyDescent="0.25">
      <c r="G243" s="4"/>
    </row>
    <row r="244" spans="7:7" x14ac:dyDescent="0.25">
      <c r="G244" s="4"/>
    </row>
    <row r="245" spans="7:7" x14ac:dyDescent="0.25">
      <c r="G245" s="4"/>
    </row>
    <row r="246" spans="7:7" x14ac:dyDescent="0.25">
      <c r="G246" s="4"/>
    </row>
    <row r="247" spans="7:7" x14ac:dyDescent="0.25">
      <c r="G247" s="4"/>
    </row>
    <row r="248" spans="7:7" x14ac:dyDescent="0.25">
      <c r="G248" s="4"/>
    </row>
    <row r="249" spans="7:7" x14ac:dyDescent="0.25">
      <c r="G249" s="4"/>
    </row>
    <row r="250" spans="7:7" x14ac:dyDescent="0.25">
      <c r="G250" s="4"/>
    </row>
    <row r="251" spans="7:7" x14ac:dyDescent="0.25">
      <c r="G251" s="4"/>
    </row>
    <row r="252" spans="7:7" x14ac:dyDescent="0.25">
      <c r="G252" s="4"/>
    </row>
    <row r="253" spans="7:7" x14ac:dyDescent="0.25">
      <c r="G253" s="4"/>
    </row>
    <row r="254" spans="7:7" x14ac:dyDescent="0.25">
      <c r="G254" s="4"/>
    </row>
    <row r="255" spans="7:7" x14ac:dyDescent="0.25">
      <c r="G255" s="4"/>
    </row>
    <row r="256" spans="7:7" x14ac:dyDescent="0.25">
      <c r="G256" s="4"/>
    </row>
    <row r="257" spans="7:7" x14ac:dyDescent="0.25">
      <c r="G257" s="4"/>
    </row>
    <row r="258" spans="7:7" x14ac:dyDescent="0.25">
      <c r="G258" s="4"/>
    </row>
    <row r="259" spans="7:7" x14ac:dyDescent="0.25">
      <c r="G259" s="4"/>
    </row>
    <row r="260" spans="7:7" x14ac:dyDescent="0.25">
      <c r="G260" s="4"/>
    </row>
    <row r="261" spans="7:7" x14ac:dyDescent="0.25">
      <c r="G261" s="4"/>
    </row>
    <row r="262" spans="7:7" x14ac:dyDescent="0.25">
      <c r="G262" s="4"/>
    </row>
    <row r="263" spans="7:7" x14ac:dyDescent="0.25">
      <c r="G263" s="4"/>
    </row>
    <row r="264" spans="7:7" x14ac:dyDescent="0.25">
      <c r="G264" s="4"/>
    </row>
    <row r="265" spans="7:7" x14ac:dyDescent="0.25">
      <c r="G265" s="4"/>
    </row>
    <row r="266" spans="7:7" x14ac:dyDescent="0.25">
      <c r="G266" s="4"/>
    </row>
    <row r="267" spans="7:7" x14ac:dyDescent="0.25">
      <c r="G267" s="4"/>
    </row>
    <row r="268" spans="7:7" x14ac:dyDescent="0.25">
      <c r="G268" s="4"/>
    </row>
    <row r="269" spans="7:7" x14ac:dyDescent="0.25">
      <c r="G269" s="4"/>
    </row>
    <row r="270" spans="7:7" x14ac:dyDescent="0.25">
      <c r="G270" s="4"/>
    </row>
    <row r="271" spans="7:7" x14ac:dyDescent="0.25">
      <c r="G271" s="4"/>
    </row>
    <row r="272" spans="7:7" x14ac:dyDescent="0.25">
      <c r="G272" s="4"/>
    </row>
    <row r="273" spans="7:7" x14ac:dyDescent="0.25">
      <c r="G273" s="4"/>
    </row>
    <row r="274" spans="7:7" x14ac:dyDescent="0.25">
      <c r="G274" s="4"/>
    </row>
    <row r="275" spans="7:7" x14ac:dyDescent="0.25">
      <c r="G275" s="4"/>
    </row>
    <row r="276" spans="7:7" x14ac:dyDescent="0.25">
      <c r="G276" s="4"/>
    </row>
    <row r="277" spans="7:7" x14ac:dyDescent="0.25">
      <c r="G277" s="4"/>
    </row>
    <row r="278" spans="7:7" x14ac:dyDescent="0.25">
      <c r="G278" s="4"/>
    </row>
    <row r="279" spans="7:7" x14ac:dyDescent="0.25">
      <c r="G279" s="4"/>
    </row>
    <row r="280" spans="7:7" x14ac:dyDescent="0.25">
      <c r="G280" s="4"/>
    </row>
    <row r="281" spans="7:7" x14ac:dyDescent="0.25">
      <c r="G281" s="4"/>
    </row>
    <row r="282" spans="7:7" x14ac:dyDescent="0.25">
      <c r="G282" s="4"/>
    </row>
    <row r="283" spans="7:7" x14ac:dyDescent="0.25">
      <c r="G283" s="4"/>
    </row>
    <row r="284" spans="7:7" x14ac:dyDescent="0.25">
      <c r="G284" s="4"/>
    </row>
    <row r="285" spans="7:7" x14ac:dyDescent="0.25">
      <c r="G285" s="4"/>
    </row>
    <row r="286" spans="7:7" x14ac:dyDescent="0.25">
      <c r="G286" s="4"/>
    </row>
    <row r="287" spans="7:7" x14ac:dyDescent="0.25">
      <c r="G287" s="4"/>
    </row>
    <row r="288" spans="7:7" x14ac:dyDescent="0.25">
      <c r="G288" s="4"/>
    </row>
    <row r="289" spans="7:7" x14ac:dyDescent="0.25">
      <c r="G289" s="4"/>
    </row>
    <row r="290" spans="7:7" x14ac:dyDescent="0.25">
      <c r="G290" s="4"/>
    </row>
    <row r="291" spans="7:7" x14ac:dyDescent="0.25">
      <c r="G291" s="4"/>
    </row>
    <row r="292" spans="7:7" x14ac:dyDescent="0.25">
      <c r="G292" s="4"/>
    </row>
    <row r="293" spans="7:7" x14ac:dyDescent="0.25">
      <c r="G293" s="4"/>
    </row>
    <row r="294" spans="7:7" x14ac:dyDescent="0.25">
      <c r="G294" s="4"/>
    </row>
    <row r="295" spans="7:7" x14ac:dyDescent="0.25">
      <c r="G295" s="4"/>
    </row>
    <row r="296" spans="7:7" x14ac:dyDescent="0.25">
      <c r="G296" s="4"/>
    </row>
    <row r="297" spans="7:7" x14ac:dyDescent="0.25">
      <c r="G297" s="4"/>
    </row>
    <row r="298" spans="7:7" x14ac:dyDescent="0.25">
      <c r="G298" s="4"/>
    </row>
    <row r="299" spans="7:7" x14ac:dyDescent="0.25">
      <c r="G299" s="4"/>
    </row>
    <row r="300" spans="7:7" x14ac:dyDescent="0.25">
      <c r="G300" s="4"/>
    </row>
    <row r="301" spans="7:7" x14ac:dyDescent="0.25">
      <c r="G301" s="4"/>
    </row>
    <row r="302" spans="7:7" x14ac:dyDescent="0.25">
      <c r="G302" s="4"/>
    </row>
    <row r="303" spans="7:7" x14ac:dyDescent="0.25">
      <c r="G303" s="4"/>
    </row>
    <row r="304" spans="7:7" x14ac:dyDescent="0.25">
      <c r="G304" s="4"/>
    </row>
    <row r="305" spans="7:7" x14ac:dyDescent="0.25">
      <c r="G305" s="4"/>
    </row>
    <row r="306" spans="7:7" x14ac:dyDescent="0.25">
      <c r="G306" s="4"/>
    </row>
    <row r="307" spans="7:7" x14ac:dyDescent="0.25">
      <c r="G307" s="4"/>
    </row>
    <row r="308" spans="7:7" x14ac:dyDescent="0.25">
      <c r="G308" s="4"/>
    </row>
    <row r="309" spans="7:7" x14ac:dyDescent="0.25">
      <c r="G309" s="4"/>
    </row>
    <row r="310" spans="7:7" x14ac:dyDescent="0.25">
      <c r="G310" s="4"/>
    </row>
    <row r="311" spans="7:7" x14ac:dyDescent="0.25">
      <c r="G311" s="4"/>
    </row>
  </sheetData>
  <mergeCells count="39">
    <mergeCell ref="G89:G97"/>
    <mergeCell ref="G104:G111"/>
    <mergeCell ref="A1:G1"/>
    <mergeCell ref="A2:G2"/>
    <mergeCell ref="A4:A5"/>
    <mergeCell ref="B4:B5"/>
    <mergeCell ref="C4:D4"/>
    <mergeCell ref="E4:F4"/>
    <mergeCell ref="G4:G5"/>
    <mergeCell ref="A6:A57"/>
    <mergeCell ref="B6:B57"/>
    <mergeCell ref="A58:A77"/>
    <mergeCell ref="B58:B77"/>
    <mergeCell ref="A78:A97"/>
    <mergeCell ref="B78:B80"/>
    <mergeCell ref="B82:B86"/>
    <mergeCell ref="B87:B97"/>
    <mergeCell ref="A98:A125"/>
    <mergeCell ref="B98:B102"/>
    <mergeCell ref="B103:B120"/>
    <mergeCell ref="B121:B125"/>
    <mergeCell ref="C121:C125"/>
    <mergeCell ref="A126:A141"/>
    <mergeCell ref="B126:B133"/>
    <mergeCell ref="B134:B135"/>
    <mergeCell ref="B137:B141"/>
    <mergeCell ref="A207:D207"/>
    <mergeCell ref="B172:B175"/>
    <mergeCell ref="A176:A206"/>
    <mergeCell ref="B176:B182"/>
    <mergeCell ref="B183:B190"/>
    <mergeCell ref="B191:B198"/>
    <mergeCell ref="B199:B201"/>
    <mergeCell ref="B202:B206"/>
    <mergeCell ref="A142:A175"/>
    <mergeCell ref="B142:B155"/>
    <mergeCell ref="B156:B159"/>
    <mergeCell ref="B160:B165"/>
    <mergeCell ref="B166:B17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2"/>
  <sheetViews>
    <sheetView workbookViewId="0">
      <selection activeCell="D8" sqref="D8"/>
    </sheetView>
  </sheetViews>
  <sheetFormatPr defaultRowHeight="15" x14ac:dyDescent="0.25"/>
  <cols>
    <col min="1" max="2" width="29.5703125" customWidth="1"/>
    <col min="4" max="4" width="68" style="38" customWidth="1"/>
    <col min="5" max="8" width="18.140625" customWidth="1"/>
  </cols>
  <sheetData>
    <row r="1" spans="1:8" ht="15.75" x14ac:dyDescent="0.25">
      <c r="A1" s="72" t="s">
        <v>231</v>
      </c>
      <c r="B1" s="72"/>
      <c r="C1" s="72"/>
      <c r="D1" s="72"/>
      <c r="E1" s="72"/>
      <c r="F1" s="72"/>
      <c r="G1" s="72"/>
      <c r="H1" s="72"/>
    </row>
    <row r="2" spans="1:8" ht="15.75" x14ac:dyDescent="0.25">
      <c r="A2" s="72" t="s">
        <v>1</v>
      </c>
      <c r="B2" s="72"/>
      <c r="C2" s="72"/>
      <c r="D2" s="72"/>
      <c r="E2" s="72"/>
      <c r="F2" s="72"/>
      <c r="G2" s="72"/>
      <c r="H2" s="72"/>
    </row>
    <row r="4" spans="1:8" x14ac:dyDescent="0.25">
      <c r="A4" s="61" t="s">
        <v>2</v>
      </c>
      <c r="B4" s="65" t="s">
        <v>3</v>
      </c>
      <c r="C4" s="65" t="s">
        <v>4</v>
      </c>
      <c r="D4" s="65"/>
      <c r="E4" s="73" t="s">
        <v>187</v>
      </c>
      <c r="F4" s="77" t="s">
        <v>188</v>
      </c>
      <c r="G4" s="74" t="s">
        <v>189</v>
      </c>
      <c r="H4" s="74" t="s">
        <v>190</v>
      </c>
    </row>
    <row r="5" spans="1:8" ht="18.75" customHeight="1" x14ac:dyDescent="0.25">
      <c r="A5" s="61"/>
      <c r="B5" s="65"/>
      <c r="C5" s="57" t="s">
        <v>7</v>
      </c>
      <c r="D5" s="57" t="s">
        <v>8</v>
      </c>
      <c r="E5" s="73"/>
      <c r="F5" s="78"/>
      <c r="G5" s="75"/>
      <c r="H5" s="79"/>
    </row>
    <row r="6" spans="1:8" ht="30" customHeight="1" x14ac:dyDescent="0.25">
      <c r="A6" s="61" t="s">
        <v>11</v>
      </c>
      <c r="B6" s="65" t="s">
        <v>12</v>
      </c>
      <c r="C6" s="52" t="s">
        <v>13</v>
      </c>
      <c r="D6" s="51" t="s">
        <v>14</v>
      </c>
      <c r="E6" s="53">
        <v>124570000</v>
      </c>
      <c r="F6" s="53">
        <v>112923000</v>
      </c>
      <c r="G6" s="53">
        <f>E6-F6</f>
        <v>11647000</v>
      </c>
      <c r="H6" s="55">
        <f>F6/E6*100</f>
        <v>90.650236814642369</v>
      </c>
    </row>
    <row r="7" spans="1:8" ht="30" customHeight="1" x14ac:dyDescent="0.25">
      <c r="A7" s="61"/>
      <c r="B7" s="65"/>
      <c r="C7" s="52" t="s">
        <v>18</v>
      </c>
      <c r="D7" s="51" t="s">
        <v>19</v>
      </c>
      <c r="E7" s="53">
        <v>139000000</v>
      </c>
      <c r="F7" s="53">
        <v>113867241</v>
      </c>
      <c r="G7" s="53">
        <f t="shared" ref="G7:G55" si="0">E7-F7</f>
        <v>25132759</v>
      </c>
      <c r="H7" s="55">
        <f t="shared" ref="H7:H55" si="1">F7/E7*100</f>
        <v>81.918878417266185</v>
      </c>
    </row>
    <row r="8" spans="1:8" ht="30" customHeight="1" x14ac:dyDescent="0.25">
      <c r="A8" s="61"/>
      <c r="B8" s="65"/>
      <c r="C8" s="52" t="s">
        <v>24</v>
      </c>
      <c r="D8" s="51" t="s">
        <v>25</v>
      </c>
      <c r="E8" s="53">
        <v>235863400</v>
      </c>
      <c r="F8" s="53">
        <v>190388150</v>
      </c>
      <c r="G8" s="53">
        <f t="shared" si="0"/>
        <v>45475250</v>
      </c>
      <c r="H8" s="55">
        <f t="shared" si="1"/>
        <v>80.719666552758923</v>
      </c>
    </row>
    <row r="9" spans="1:8" ht="30" customHeight="1" x14ac:dyDescent="0.25">
      <c r="A9" s="61"/>
      <c r="B9" s="65"/>
      <c r="C9" s="52" t="s">
        <v>29</v>
      </c>
      <c r="D9" s="51" t="s">
        <v>30</v>
      </c>
      <c r="E9" s="53">
        <v>60400000</v>
      </c>
      <c r="F9" s="53">
        <v>52935400</v>
      </c>
      <c r="G9" s="53">
        <f t="shared" si="0"/>
        <v>7464600</v>
      </c>
      <c r="H9" s="55">
        <f t="shared" si="1"/>
        <v>87.641390728476821</v>
      </c>
    </row>
    <row r="10" spans="1:8" ht="30" customHeight="1" x14ac:dyDescent="0.25">
      <c r="A10" s="61"/>
      <c r="B10" s="65"/>
      <c r="C10" s="52" t="s">
        <v>34</v>
      </c>
      <c r="D10" s="51" t="s">
        <v>35</v>
      </c>
      <c r="E10" s="53">
        <v>159051400</v>
      </c>
      <c r="F10" s="53">
        <v>139084000</v>
      </c>
      <c r="G10" s="53">
        <f t="shared" si="0"/>
        <v>19967400</v>
      </c>
      <c r="H10" s="55">
        <f t="shared" si="1"/>
        <v>87.445945147292008</v>
      </c>
    </row>
    <row r="11" spans="1:8" ht="30" customHeight="1" x14ac:dyDescent="0.25">
      <c r="A11" s="61"/>
      <c r="B11" s="65"/>
      <c r="C11" s="52" t="s">
        <v>191</v>
      </c>
      <c r="D11" s="51" t="s">
        <v>192</v>
      </c>
      <c r="E11" s="53">
        <v>26838600</v>
      </c>
      <c r="F11" s="53">
        <v>25581810</v>
      </c>
      <c r="G11" s="53">
        <f t="shared" si="0"/>
        <v>1256790</v>
      </c>
      <c r="H11" s="55">
        <f t="shared" si="1"/>
        <v>95.317229661755832</v>
      </c>
    </row>
    <row r="12" spans="1:8" ht="30" customHeight="1" x14ac:dyDescent="0.25">
      <c r="A12" s="61"/>
      <c r="B12" s="65"/>
      <c r="C12" s="52" t="s">
        <v>193</v>
      </c>
      <c r="D12" s="51" t="s">
        <v>194</v>
      </c>
      <c r="E12" s="53">
        <v>5144200</v>
      </c>
      <c r="F12" s="53">
        <v>4210000</v>
      </c>
      <c r="G12" s="53">
        <f t="shared" si="0"/>
        <v>934200</v>
      </c>
      <c r="H12" s="55">
        <f t="shared" si="1"/>
        <v>81.839741845184861</v>
      </c>
    </row>
    <row r="13" spans="1:8" ht="30" customHeight="1" x14ac:dyDescent="0.25">
      <c r="A13" s="61"/>
      <c r="B13" s="65"/>
      <c r="C13" s="52" t="s">
        <v>195</v>
      </c>
      <c r="D13" s="51" t="s">
        <v>196</v>
      </c>
      <c r="E13" s="53">
        <v>15011900</v>
      </c>
      <c r="F13" s="53">
        <v>15011900</v>
      </c>
      <c r="G13" s="53">
        <f t="shared" si="0"/>
        <v>0</v>
      </c>
      <c r="H13" s="55">
        <f t="shared" si="1"/>
        <v>100</v>
      </c>
    </row>
    <row r="14" spans="1:8" ht="30" customHeight="1" x14ac:dyDescent="0.25">
      <c r="A14" s="61"/>
      <c r="B14" s="65"/>
      <c r="C14" s="52" t="s">
        <v>197</v>
      </c>
      <c r="D14" s="51" t="s">
        <v>198</v>
      </c>
      <c r="E14" s="53">
        <v>53495000</v>
      </c>
      <c r="F14" s="53">
        <v>45809500</v>
      </c>
      <c r="G14" s="53">
        <f t="shared" si="0"/>
        <v>7685500</v>
      </c>
      <c r="H14" s="55">
        <f t="shared" si="1"/>
        <v>85.633236751098224</v>
      </c>
    </row>
    <row r="15" spans="1:8" ht="30" customHeight="1" x14ac:dyDescent="0.25">
      <c r="A15" s="61"/>
      <c r="B15" s="65"/>
      <c r="C15" s="52" t="s">
        <v>39</v>
      </c>
      <c r="D15" s="81" t="s">
        <v>40</v>
      </c>
      <c r="E15" s="53">
        <v>6200000</v>
      </c>
      <c r="F15" s="53">
        <v>5676000</v>
      </c>
      <c r="G15" s="53">
        <f t="shared" si="0"/>
        <v>524000</v>
      </c>
      <c r="H15" s="55">
        <f t="shared" si="1"/>
        <v>91.548387096774192</v>
      </c>
    </row>
    <row r="16" spans="1:8" ht="30" customHeight="1" x14ac:dyDescent="0.25">
      <c r="A16" s="61"/>
      <c r="B16" s="65"/>
      <c r="C16" s="52" t="s">
        <v>42</v>
      </c>
      <c r="D16" s="51" t="s">
        <v>43</v>
      </c>
      <c r="E16" s="53">
        <v>122691760</v>
      </c>
      <c r="F16" s="53">
        <v>121265760</v>
      </c>
      <c r="G16" s="53">
        <f t="shared" si="0"/>
        <v>1426000</v>
      </c>
      <c r="H16" s="55">
        <f t="shared" si="1"/>
        <v>98.837737758428119</v>
      </c>
    </row>
    <row r="17" spans="1:8" ht="30" customHeight="1" x14ac:dyDescent="0.25">
      <c r="A17" s="61"/>
      <c r="B17" s="65"/>
      <c r="C17" s="52" t="s">
        <v>45</v>
      </c>
      <c r="D17" s="51" t="s">
        <v>46</v>
      </c>
      <c r="E17" s="53">
        <v>305776140</v>
      </c>
      <c r="F17" s="53">
        <v>268623500</v>
      </c>
      <c r="G17" s="53">
        <f t="shared" si="0"/>
        <v>37152640</v>
      </c>
      <c r="H17" s="55">
        <f t="shared" si="1"/>
        <v>87.849725619533288</v>
      </c>
    </row>
    <row r="18" spans="1:8" ht="24.75" customHeight="1" x14ac:dyDescent="0.25">
      <c r="A18" s="61"/>
      <c r="B18" s="65"/>
      <c r="C18" s="52" t="s">
        <v>49</v>
      </c>
      <c r="D18" s="51" t="s">
        <v>50</v>
      </c>
      <c r="E18" s="53">
        <v>200896000</v>
      </c>
      <c r="F18" s="53">
        <v>183688000</v>
      </c>
      <c r="G18" s="53">
        <f t="shared" si="0"/>
        <v>17208000</v>
      </c>
      <c r="H18" s="55">
        <f t="shared" si="1"/>
        <v>91.434374004460011</v>
      </c>
    </row>
    <row r="19" spans="1:8" ht="24.75" customHeight="1" x14ac:dyDescent="0.25">
      <c r="A19" s="61"/>
      <c r="B19" s="65"/>
      <c r="C19" s="52" t="s">
        <v>52</v>
      </c>
      <c r="D19" s="51" t="s">
        <v>53</v>
      </c>
      <c r="E19" s="53">
        <v>91328000</v>
      </c>
      <c r="F19" s="53">
        <v>89555900</v>
      </c>
      <c r="G19" s="53">
        <f t="shared" si="0"/>
        <v>1772100</v>
      </c>
      <c r="H19" s="55">
        <f t="shared" si="1"/>
        <v>98.05963121934127</v>
      </c>
    </row>
    <row r="20" spans="1:8" ht="24.75" customHeight="1" x14ac:dyDescent="0.25">
      <c r="A20" s="61"/>
      <c r="B20" s="65"/>
      <c r="C20" s="52" t="s">
        <v>57</v>
      </c>
      <c r="D20" s="51" t="s">
        <v>58</v>
      </c>
      <c r="E20" s="53">
        <v>93000000</v>
      </c>
      <c r="F20" s="53">
        <v>0</v>
      </c>
      <c r="G20" s="53">
        <f t="shared" si="0"/>
        <v>93000000</v>
      </c>
      <c r="H20" s="55">
        <f t="shared" si="1"/>
        <v>0</v>
      </c>
    </row>
    <row r="21" spans="1:8" ht="24.75" customHeight="1" x14ac:dyDescent="0.25">
      <c r="A21" s="61"/>
      <c r="B21" s="65"/>
      <c r="C21" s="52" t="s">
        <v>59</v>
      </c>
      <c r="D21" s="51" t="s">
        <v>60</v>
      </c>
      <c r="E21" s="53">
        <v>119400000</v>
      </c>
      <c r="F21" s="53">
        <v>107990644</v>
      </c>
      <c r="G21" s="53">
        <f t="shared" si="0"/>
        <v>11409356</v>
      </c>
      <c r="H21" s="55">
        <f t="shared" si="1"/>
        <v>90.444425460636509</v>
      </c>
    </row>
    <row r="22" spans="1:8" ht="24.75" customHeight="1" x14ac:dyDescent="0.25">
      <c r="A22" s="61"/>
      <c r="B22" s="65"/>
      <c r="C22" s="52" t="s">
        <v>199</v>
      </c>
      <c r="D22" s="51" t="s">
        <v>200</v>
      </c>
      <c r="E22" s="53">
        <v>25000000</v>
      </c>
      <c r="F22" s="53">
        <v>24998600</v>
      </c>
      <c r="G22" s="53">
        <f t="shared" si="0"/>
        <v>1400</v>
      </c>
      <c r="H22" s="55">
        <f t="shared" si="1"/>
        <v>99.994399999999999</v>
      </c>
    </row>
    <row r="23" spans="1:8" ht="24.75" customHeight="1" x14ac:dyDescent="0.25">
      <c r="A23" s="61"/>
      <c r="B23" s="65"/>
      <c r="C23" s="52" t="s">
        <v>201</v>
      </c>
      <c r="D23" s="51" t="s">
        <v>202</v>
      </c>
      <c r="E23" s="53">
        <v>19000000</v>
      </c>
      <c r="F23" s="53">
        <v>18946200</v>
      </c>
      <c r="G23" s="53">
        <f t="shared" si="0"/>
        <v>53800</v>
      </c>
      <c r="H23" s="55">
        <f t="shared" si="1"/>
        <v>99.716842105263154</v>
      </c>
    </row>
    <row r="24" spans="1:8" ht="24.75" customHeight="1" x14ac:dyDescent="0.25">
      <c r="A24" s="61"/>
      <c r="B24" s="65"/>
      <c r="C24" s="48" t="s">
        <v>203</v>
      </c>
      <c r="D24" s="49" t="s">
        <v>204</v>
      </c>
      <c r="E24" s="50">
        <v>105800000</v>
      </c>
      <c r="F24" s="50">
        <v>97100000</v>
      </c>
      <c r="G24" s="53">
        <f t="shared" si="0"/>
        <v>8700000</v>
      </c>
      <c r="H24" s="55">
        <f t="shared" si="1"/>
        <v>91.776937618147443</v>
      </c>
    </row>
    <row r="25" spans="1:8" ht="30" customHeight="1" x14ac:dyDescent="0.25">
      <c r="A25" s="61"/>
      <c r="B25" s="65"/>
      <c r="C25" s="52" t="s">
        <v>205</v>
      </c>
      <c r="D25" s="51" t="s">
        <v>206</v>
      </c>
      <c r="E25" s="50">
        <v>59000000</v>
      </c>
      <c r="F25" s="50">
        <v>49720000</v>
      </c>
      <c r="G25" s="53">
        <f t="shared" si="0"/>
        <v>9280000</v>
      </c>
      <c r="H25" s="55">
        <f t="shared" si="1"/>
        <v>84.271186440677965</v>
      </c>
    </row>
    <row r="26" spans="1:8" ht="24.75" customHeight="1" x14ac:dyDescent="0.25">
      <c r="A26" s="61"/>
      <c r="B26" s="65"/>
      <c r="C26" s="52" t="s">
        <v>207</v>
      </c>
      <c r="D26" s="51" t="s">
        <v>208</v>
      </c>
      <c r="E26" s="53">
        <v>79400000</v>
      </c>
      <c r="F26" s="53">
        <v>78962400</v>
      </c>
      <c r="G26" s="53">
        <f t="shared" si="0"/>
        <v>437600</v>
      </c>
      <c r="H26" s="55">
        <f t="shared" si="1"/>
        <v>99.448866498740557</v>
      </c>
    </row>
    <row r="27" spans="1:8" ht="24.75" customHeight="1" x14ac:dyDescent="0.25">
      <c r="A27" s="61"/>
      <c r="B27" s="65"/>
      <c r="C27" s="52" t="s">
        <v>209</v>
      </c>
      <c r="D27" s="51" t="s">
        <v>210</v>
      </c>
      <c r="E27" s="53">
        <v>45000000</v>
      </c>
      <c r="F27" s="53">
        <v>44943250</v>
      </c>
      <c r="G27" s="53">
        <f t="shared" si="0"/>
        <v>56750</v>
      </c>
      <c r="H27" s="55">
        <f t="shared" si="1"/>
        <v>99.873888888888885</v>
      </c>
    </row>
    <row r="28" spans="1:8" ht="23.25" customHeight="1" x14ac:dyDescent="0.25">
      <c r="A28" s="65" t="s">
        <v>67</v>
      </c>
      <c r="B28" s="65" t="s">
        <v>68</v>
      </c>
      <c r="C28" s="52" t="s">
        <v>69</v>
      </c>
      <c r="D28" s="51" t="s">
        <v>70</v>
      </c>
      <c r="E28" s="53">
        <v>203095000</v>
      </c>
      <c r="F28" s="53">
        <v>187493850</v>
      </c>
      <c r="G28" s="53">
        <f t="shared" si="0"/>
        <v>15601150</v>
      </c>
      <c r="H28" s="55">
        <f t="shared" si="1"/>
        <v>92.318299318053135</v>
      </c>
    </row>
    <row r="29" spans="1:8" ht="23.25" customHeight="1" x14ac:dyDescent="0.25">
      <c r="A29" s="65"/>
      <c r="B29" s="65"/>
      <c r="C29" s="52" t="s">
        <v>74</v>
      </c>
      <c r="D29" s="51" t="s">
        <v>75</v>
      </c>
      <c r="E29" s="53">
        <v>158404900</v>
      </c>
      <c r="F29" s="53">
        <v>130586005</v>
      </c>
      <c r="G29" s="53">
        <f t="shared" si="0"/>
        <v>27818895</v>
      </c>
      <c r="H29" s="55">
        <f t="shared" si="1"/>
        <v>82.438109553429214</v>
      </c>
    </row>
    <row r="30" spans="1:8" ht="23.25" customHeight="1" x14ac:dyDescent="0.25">
      <c r="A30" s="65"/>
      <c r="B30" s="65"/>
      <c r="C30" s="52" t="s">
        <v>82</v>
      </c>
      <c r="D30" s="51" t="s">
        <v>83</v>
      </c>
      <c r="E30" s="53">
        <v>63169400</v>
      </c>
      <c r="F30" s="53">
        <v>59070400</v>
      </c>
      <c r="G30" s="53">
        <f t="shared" si="0"/>
        <v>4099000</v>
      </c>
      <c r="H30" s="55">
        <f t="shared" si="1"/>
        <v>93.511098728181679</v>
      </c>
    </row>
    <row r="31" spans="1:8" ht="33" customHeight="1" x14ac:dyDescent="0.25">
      <c r="A31" s="65" t="s">
        <v>84</v>
      </c>
      <c r="B31" s="83" t="s">
        <v>85</v>
      </c>
      <c r="C31" s="52" t="s">
        <v>86</v>
      </c>
      <c r="D31" s="49" t="s">
        <v>87</v>
      </c>
      <c r="E31" s="53">
        <v>67694000</v>
      </c>
      <c r="F31" s="53">
        <v>60485600</v>
      </c>
      <c r="G31" s="53">
        <f t="shared" si="0"/>
        <v>7208400</v>
      </c>
      <c r="H31" s="55">
        <f t="shared" si="1"/>
        <v>89.351493485390137</v>
      </c>
    </row>
    <row r="32" spans="1:8" ht="33" customHeight="1" x14ac:dyDescent="0.25">
      <c r="A32" s="65"/>
      <c r="B32" s="83" t="s">
        <v>90</v>
      </c>
      <c r="C32" s="52" t="s">
        <v>91</v>
      </c>
      <c r="D32" s="49" t="s">
        <v>92</v>
      </c>
      <c r="E32" s="53">
        <v>165319800</v>
      </c>
      <c r="F32" s="53">
        <v>60006605</v>
      </c>
      <c r="G32" s="53">
        <f t="shared" si="0"/>
        <v>105313195</v>
      </c>
      <c r="H32" s="55">
        <f t="shared" si="1"/>
        <v>36.297288649030548</v>
      </c>
    </row>
    <row r="33" spans="1:8" ht="33" customHeight="1" x14ac:dyDescent="0.25">
      <c r="A33" s="65"/>
      <c r="B33" s="83" t="s">
        <v>97</v>
      </c>
      <c r="C33" s="52" t="s">
        <v>98</v>
      </c>
      <c r="D33" s="49" t="s">
        <v>99</v>
      </c>
      <c r="E33" s="53">
        <v>85685000</v>
      </c>
      <c r="F33" s="53">
        <v>75700250</v>
      </c>
      <c r="G33" s="53">
        <f t="shared" si="0"/>
        <v>9984750</v>
      </c>
      <c r="H33" s="55">
        <f t="shared" si="1"/>
        <v>88.34714360739919</v>
      </c>
    </row>
    <row r="34" spans="1:8" ht="37.5" customHeight="1" x14ac:dyDescent="0.25">
      <c r="A34" s="65" t="s">
        <v>101</v>
      </c>
      <c r="B34" s="82" t="s">
        <v>102</v>
      </c>
      <c r="C34" s="52" t="s">
        <v>103</v>
      </c>
      <c r="D34" s="49" t="s">
        <v>104</v>
      </c>
      <c r="E34" s="53">
        <v>93117000</v>
      </c>
      <c r="F34" s="53">
        <v>86182077</v>
      </c>
      <c r="G34" s="53">
        <f t="shared" si="0"/>
        <v>6934923</v>
      </c>
      <c r="H34" s="55">
        <f t="shared" si="1"/>
        <v>92.552463030381134</v>
      </c>
    </row>
    <row r="35" spans="1:8" ht="37.5" customHeight="1" x14ac:dyDescent="0.25">
      <c r="A35" s="65"/>
      <c r="B35" s="84" t="s">
        <v>106</v>
      </c>
      <c r="C35" s="52" t="s">
        <v>107</v>
      </c>
      <c r="D35" s="49" t="s">
        <v>108</v>
      </c>
      <c r="E35" s="53">
        <v>283661500</v>
      </c>
      <c r="F35" s="53">
        <v>196284171</v>
      </c>
      <c r="G35" s="53">
        <f t="shared" si="0"/>
        <v>87377329</v>
      </c>
      <c r="H35" s="55">
        <f t="shared" si="1"/>
        <v>69.196620267466685</v>
      </c>
    </row>
    <row r="36" spans="1:8" ht="37.5" customHeight="1" x14ac:dyDescent="0.25">
      <c r="A36" s="65"/>
      <c r="B36" s="84"/>
      <c r="C36" s="52" t="s">
        <v>211</v>
      </c>
      <c r="D36" s="49" t="s">
        <v>212</v>
      </c>
      <c r="E36" s="53">
        <v>7284200</v>
      </c>
      <c r="F36" s="53">
        <v>6980365</v>
      </c>
      <c r="G36" s="53">
        <f t="shared" si="0"/>
        <v>303835</v>
      </c>
      <c r="H36" s="55">
        <f t="shared" si="1"/>
        <v>95.828848741110889</v>
      </c>
    </row>
    <row r="37" spans="1:8" ht="37.5" customHeight="1" x14ac:dyDescent="0.25">
      <c r="A37" s="65"/>
      <c r="B37" s="83" t="s">
        <v>117</v>
      </c>
      <c r="C37" s="52" t="s">
        <v>118</v>
      </c>
      <c r="D37" s="49" t="s">
        <v>119</v>
      </c>
      <c r="E37" s="53">
        <v>139355000</v>
      </c>
      <c r="F37" s="53">
        <v>117634175</v>
      </c>
      <c r="G37" s="53">
        <f t="shared" si="0"/>
        <v>21720825</v>
      </c>
      <c r="H37" s="55">
        <f t="shared" si="1"/>
        <v>84.413314915144781</v>
      </c>
    </row>
    <row r="38" spans="1:8" ht="30.75" customHeight="1" x14ac:dyDescent="0.25">
      <c r="A38" s="65" t="s">
        <v>120</v>
      </c>
      <c r="B38" s="84" t="s">
        <v>121</v>
      </c>
      <c r="C38" s="52" t="s">
        <v>122</v>
      </c>
      <c r="D38" s="49" t="s">
        <v>123</v>
      </c>
      <c r="E38" s="53">
        <v>102998000</v>
      </c>
      <c r="F38" s="53">
        <v>95924420</v>
      </c>
      <c r="G38" s="53">
        <f t="shared" si="0"/>
        <v>7073580</v>
      </c>
      <c r="H38" s="55">
        <f t="shared" si="1"/>
        <v>93.132313248800941</v>
      </c>
    </row>
    <row r="39" spans="1:8" ht="30.75" customHeight="1" x14ac:dyDescent="0.25">
      <c r="A39" s="65"/>
      <c r="B39" s="84"/>
      <c r="C39" s="52" t="s">
        <v>126</v>
      </c>
      <c r="D39" s="49" t="s">
        <v>127</v>
      </c>
      <c r="E39" s="53">
        <v>47686000</v>
      </c>
      <c r="F39" s="53">
        <v>43079800</v>
      </c>
      <c r="G39" s="53">
        <f t="shared" si="0"/>
        <v>4606200</v>
      </c>
      <c r="H39" s="55">
        <f t="shared" si="1"/>
        <v>90.340561170993581</v>
      </c>
    </row>
    <row r="40" spans="1:8" ht="30.75" customHeight="1" x14ac:dyDescent="0.25">
      <c r="A40" s="65"/>
      <c r="B40" s="82" t="s">
        <v>130</v>
      </c>
      <c r="C40" s="52" t="s">
        <v>131</v>
      </c>
      <c r="D40" s="49" t="s">
        <v>132</v>
      </c>
      <c r="E40" s="53">
        <v>28058000</v>
      </c>
      <c r="F40" s="53">
        <v>25395070</v>
      </c>
      <c r="G40" s="53">
        <f t="shared" si="0"/>
        <v>2662930</v>
      </c>
      <c r="H40" s="55">
        <f t="shared" si="1"/>
        <v>90.509195238434671</v>
      </c>
    </row>
    <row r="41" spans="1:8" ht="30" customHeight="1" x14ac:dyDescent="0.25">
      <c r="A41" s="65"/>
      <c r="B41" s="82" t="s">
        <v>133</v>
      </c>
      <c r="C41" s="52" t="s">
        <v>134</v>
      </c>
      <c r="D41" s="49" t="s">
        <v>135</v>
      </c>
      <c r="E41" s="53">
        <v>48342000</v>
      </c>
      <c r="F41" s="53">
        <v>42333755</v>
      </c>
      <c r="G41" s="53">
        <f t="shared" si="0"/>
        <v>6008245</v>
      </c>
      <c r="H41" s="55">
        <f t="shared" si="1"/>
        <v>87.57137685656366</v>
      </c>
    </row>
    <row r="42" spans="1:8" ht="36" customHeight="1" x14ac:dyDescent="0.25">
      <c r="A42" s="65" t="s">
        <v>136</v>
      </c>
      <c r="B42" s="82" t="s">
        <v>137</v>
      </c>
      <c r="C42" s="52" t="s">
        <v>138</v>
      </c>
      <c r="D42" s="49" t="s">
        <v>139</v>
      </c>
      <c r="E42" s="53">
        <v>88190900</v>
      </c>
      <c r="F42" s="53">
        <v>76988640</v>
      </c>
      <c r="G42" s="53">
        <f t="shared" si="0"/>
        <v>11202260</v>
      </c>
      <c r="H42" s="55">
        <f t="shared" si="1"/>
        <v>87.297714390033448</v>
      </c>
    </row>
    <row r="43" spans="1:8" ht="36" customHeight="1" x14ac:dyDescent="0.25">
      <c r="A43" s="65"/>
      <c r="B43" s="82" t="s">
        <v>137</v>
      </c>
      <c r="C43" s="52" t="s">
        <v>141</v>
      </c>
      <c r="D43" s="49" t="s">
        <v>142</v>
      </c>
      <c r="E43" s="53">
        <v>523539700</v>
      </c>
      <c r="F43" s="53">
        <v>516743711</v>
      </c>
      <c r="G43" s="53">
        <f t="shared" si="0"/>
        <v>6795989</v>
      </c>
      <c r="H43" s="55">
        <f t="shared" si="1"/>
        <v>98.701915251126138</v>
      </c>
    </row>
    <row r="44" spans="1:8" ht="36" customHeight="1" x14ac:dyDescent="0.25">
      <c r="A44" s="65"/>
      <c r="B44" s="82" t="s">
        <v>143</v>
      </c>
      <c r="C44" s="52" t="s">
        <v>144</v>
      </c>
      <c r="D44" s="49" t="s">
        <v>145</v>
      </c>
      <c r="E44" s="53">
        <v>31676000</v>
      </c>
      <c r="F44" s="53">
        <v>26611900</v>
      </c>
      <c r="G44" s="53">
        <f t="shared" si="0"/>
        <v>5064100</v>
      </c>
      <c r="H44" s="55">
        <f t="shared" si="1"/>
        <v>84.012817274908443</v>
      </c>
    </row>
    <row r="45" spans="1:8" ht="36" customHeight="1" x14ac:dyDescent="0.25">
      <c r="A45" s="65"/>
      <c r="B45" s="82" t="s">
        <v>146</v>
      </c>
      <c r="C45" s="52" t="s">
        <v>147</v>
      </c>
      <c r="D45" s="49" t="s">
        <v>148</v>
      </c>
      <c r="E45" s="53">
        <v>323705100</v>
      </c>
      <c r="F45" s="53">
        <v>231301015</v>
      </c>
      <c r="G45" s="53">
        <f t="shared" si="0"/>
        <v>92404085</v>
      </c>
      <c r="H45" s="55">
        <f t="shared" si="1"/>
        <v>71.454238750022782</v>
      </c>
    </row>
    <row r="46" spans="1:8" ht="36" customHeight="1" x14ac:dyDescent="0.25">
      <c r="A46" s="65"/>
      <c r="B46" s="82" t="s">
        <v>154</v>
      </c>
      <c r="C46" s="52" t="s">
        <v>155</v>
      </c>
      <c r="D46" s="49" t="s">
        <v>156</v>
      </c>
      <c r="E46" s="53">
        <v>20969000</v>
      </c>
      <c r="F46" s="53">
        <v>19237400</v>
      </c>
      <c r="G46" s="53">
        <f t="shared" si="0"/>
        <v>1731600</v>
      </c>
      <c r="H46" s="55">
        <f t="shared" si="1"/>
        <v>91.742095474271551</v>
      </c>
    </row>
    <row r="47" spans="1:8" ht="36" customHeight="1" x14ac:dyDescent="0.25">
      <c r="A47" s="65"/>
      <c r="B47" s="82" t="s">
        <v>154</v>
      </c>
      <c r="C47" s="52" t="s">
        <v>157</v>
      </c>
      <c r="D47" s="49" t="s">
        <v>158</v>
      </c>
      <c r="E47" s="53">
        <v>834024900</v>
      </c>
      <c r="F47" s="53">
        <v>761495140</v>
      </c>
      <c r="G47" s="53">
        <f t="shared" si="0"/>
        <v>72529760</v>
      </c>
      <c r="H47" s="55">
        <f t="shared" si="1"/>
        <v>91.303645730481193</v>
      </c>
    </row>
    <row r="48" spans="1:8" ht="36" customHeight="1" x14ac:dyDescent="0.25">
      <c r="A48" s="65"/>
      <c r="B48" s="82" t="s">
        <v>143</v>
      </c>
      <c r="C48" s="52" t="s">
        <v>160</v>
      </c>
      <c r="D48" s="49" t="s">
        <v>161</v>
      </c>
      <c r="E48" s="53">
        <v>23755800</v>
      </c>
      <c r="F48" s="53">
        <v>20817850</v>
      </c>
      <c r="G48" s="53">
        <f t="shared" si="0"/>
        <v>2937950</v>
      </c>
      <c r="H48" s="55">
        <f t="shared" si="1"/>
        <v>87.632704434285529</v>
      </c>
    </row>
    <row r="49" spans="1:8" ht="31.5" customHeight="1" x14ac:dyDescent="0.25">
      <c r="A49" s="65" t="s">
        <v>162</v>
      </c>
      <c r="B49" s="82" t="s">
        <v>163</v>
      </c>
      <c r="C49" s="52" t="s">
        <v>164</v>
      </c>
      <c r="D49" s="49" t="s">
        <v>165</v>
      </c>
      <c r="E49" s="53">
        <v>57305600</v>
      </c>
      <c r="F49" s="53">
        <v>51393670</v>
      </c>
      <c r="G49" s="53">
        <f t="shared" si="0"/>
        <v>5911930</v>
      </c>
      <c r="H49" s="55">
        <f t="shared" si="1"/>
        <v>89.683503880947057</v>
      </c>
    </row>
    <row r="50" spans="1:8" ht="31.5" customHeight="1" x14ac:dyDescent="0.25">
      <c r="A50" s="65"/>
      <c r="B50" s="82" t="s">
        <v>167</v>
      </c>
      <c r="C50" s="52" t="s">
        <v>168</v>
      </c>
      <c r="D50" s="49" t="s">
        <v>169</v>
      </c>
      <c r="E50" s="53">
        <v>26873000</v>
      </c>
      <c r="F50" s="53">
        <v>20703750</v>
      </c>
      <c r="G50" s="53">
        <f t="shared" si="0"/>
        <v>6169250</v>
      </c>
      <c r="H50" s="55">
        <f t="shared" si="1"/>
        <v>77.042942730621817</v>
      </c>
    </row>
    <row r="51" spans="1:8" ht="31.5" customHeight="1" x14ac:dyDescent="0.25">
      <c r="A51" s="65"/>
      <c r="B51" s="82" t="s">
        <v>167</v>
      </c>
      <c r="C51" s="52" t="s">
        <v>170</v>
      </c>
      <c r="D51" s="49" t="s">
        <v>171</v>
      </c>
      <c r="E51" s="53">
        <v>27547000</v>
      </c>
      <c r="F51" s="53">
        <v>25442660</v>
      </c>
      <c r="G51" s="53">
        <f t="shared" si="0"/>
        <v>2104340</v>
      </c>
      <c r="H51" s="55">
        <f t="shared" si="1"/>
        <v>92.360910443968493</v>
      </c>
    </row>
    <row r="52" spans="1:8" ht="31.5" customHeight="1" x14ac:dyDescent="0.25">
      <c r="A52" s="65"/>
      <c r="B52" s="82" t="s">
        <v>163</v>
      </c>
      <c r="C52" s="52" t="s">
        <v>172</v>
      </c>
      <c r="D52" s="49" t="s">
        <v>173</v>
      </c>
      <c r="E52" s="53">
        <v>326952000</v>
      </c>
      <c r="F52" s="53">
        <v>254784580</v>
      </c>
      <c r="G52" s="53">
        <f t="shared" si="0"/>
        <v>72167420</v>
      </c>
      <c r="H52" s="55">
        <f t="shared" si="1"/>
        <v>77.927212557194935</v>
      </c>
    </row>
    <row r="53" spans="1:8" ht="31.5" customHeight="1" x14ac:dyDescent="0.25">
      <c r="A53" s="65"/>
      <c r="B53" s="82" t="s">
        <v>177</v>
      </c>
      <c r="C53" s="52" t="s">
        <v>178</v>
      </c>
      <c r="D53" s="49" t="s">
        <v>179</v>
      </c>
      <c r="E53" s="53">
        <v>48772000</v>
      </c>
      <c r="F53" s="53">
        <v>44177850</v>
      </c>
      <c r="G53" s="53">
        <f t="shared" si="0"/>
        <v>4594150</v>
      </c>
      <c r="H53" s="55">
        <f t="shared" si="1"/>
        <v>90.580353481505782</v>
      </c>
    </row>
    <row r="54" spans="1:8" ht="31.5" customHeight="1" x14ac:dyDescent="0.25">
      <c r="A54" s="65"/>
      <c r="B54" s="82" t="s">
        <v>180</v>
      </c>
      <c r="C54" s="52" t="s">
        <v>181</v>
      </c>
      <c r="D54" s="49" t="s">
        <v>182</v>
      </c>
      <c r="E54" s="53">
        <v>16972000</v>
      </c>
      <c r="F54" s="53">
        <v>15341340</v>
      </c>
      <c r="G54" s="53">
        <f t="shared" si="0"/>
        <v>1630660</v>
      </c>
      <c r="H54" s="55">
        <f t="shared" si="1"/>
        <v>90.392057506481265</v>
      </c>
    </row>
    <row r="55" spans="1:8" ht="31.5" customHeight="1" x14ac:dyDescent="0.25">
      <c r="A55" s="65"/>
      <c r="B55" s="82" t="s">
        <v>180</v>
      </c>
      <c r="C55" s="52" t="s">
        <v>183</v>
      </c>
      <c r="D55" s="49" t="s">
        <v>184</v>
      </c>
      <c r="E55" s="53">
        <v>96313800</v>
      </c>
      <c r="F55" s="53">
        <v>91478081</v>
      </c>
      <c r="G55" s="53">
        <f t="shared" si="0"/>
        <v>4835719</v>
      </c>
      <c r="H55" s="55">
        <f t="shared" si="1"/>
        <v>94.979204433840209</v>
      </c>
    </row>
    <row r="56" spans="1:8" ht="25.5" customHeight="1" x14ac:dyDescent="0.25">
      <c r="A56" s="61" t="s">
        <v>186</v>
      </c>
      <c r="B56" s="61"/>
      <c r="C56" s="61"/>
      <c r="D56" s="61"/>
      <c r="E56" s="54">
        <f>SUM(E6:E55)</f>
        <v>6032333000</v>
      </c>
      <c r="F56" s="54">
        <f>SUM(F6:F55)</f>
        <v>5134955385</v>
      </c>
      <c r="G56" s="54">
        <f>E56-F56</f>
        <v>897377615</v>
      </c>
      <c r="H56" s="58">
        <f>F56/E56*100</f>
        <v>85.123871394367654</v>
      </c>
    </row>
    <row r="57" spans="1:8" x14ac:dyDescent="0.25">
      <c r="A57" s="46"/>
      <c r="B57" s="46"/>
      <c r="C57" s="46"/>
      <c r="E57" s="46"/>
      <c r="F57" s="46"/>
      <c r="G57" s="46"/>
      <c r="H57" s="56"/>
    </row>
    <row r="58" spans="1:8" x14ac:dyDescent="0.25">
      <c r="A58" s="86" t="s">
        <v>219</v>
      </c>
      <c r="B58" s="46"/>
      <c r="C58" s="46"/>
      <c r="E58" s="46"/>
      <c r="F58" s="76" t="s">
        <v>213</v>
      </c>
      <c r="G58" s="76"/>
      <c r="H58" s="76"/>
    </row>
    <row r="59" spans="1:8" x14ac:dyDescent="0.25">
      <c r="A59" s="87" t="s">
        <v>220</v>
      </c>
      <c r="B59" s="46"/>
      <c r="C59" s="46"/>
      <c r="E59" s="46"/>
      <c r="F59" s="46"/>
      <c r="G59" s="46"/>
      <c r="H59" s="56"/>
    </row>
    <row r="60" spans="1:8" x14ac:dyDescent="0.25">
      <c r="A60" s="88" t="s">
        <v>222</v>
      </c>
      <c r="B60" s="47"/>
      <c r="C60" s="46"/>
      <c r="E60" s="46"/>
      <c r="F60" s="76" t="s">
        <v>214</v>
      </c>
      <c r="G60" s="76"/>
      <c r="H60" s="76"/>
    </row>
    <row r="61" spans="1:8" x14ac:dyDescent="0.25">
      <c r="A61" s="88" t="s">
        <v>221</v>
      </c>
      <c r="B61" s="47"/>
      <c r="C61" s="46"/>
      <c r="E61" s="46"/>
      <c r="F61" s="76" t="s">
        <v>215</v>
      </c>
      <c r="G61" s="76"/>
      <c r="H61" s="76"/>
    </row>
    <row r="62" spans="1:8" x14ac:dyDescent="0.25">
      <c r="A62" s="89" t="s">
        <v>223</v>
      </c>
      <c r="B62" s="47"/>
      <c r="C62" s="46"/>
      <c r="E62" s="46"/>
      <c r="F62" s="76" t="s">
        <v>216</v>
      </c>
      <c r="G62" s="76"/>
      <c r="H62" s="76"/>
    </row>
    <row r="63" spans="1:8" x14ac:dyDescent="0.25">
      <c r="A63" s="88" t="s">
        <v>226</v>
      </c>
      <c r="B63" s="47"/>
      <c r="C63" s="46"/>
      <c r="E63" s="46"/>
      <c r="F63" s="76" t="s">
        <v>185</v>
      </c>
      <c r="G63" s="76"/>
      <c r="H63" s="76"/>
    </row>
    <row r="64" spans="1:8" x14ac:dyDescent="0.25">
      <c r="A64" s="89" t="s">
        <v>227</v>
      </c>
      <c r="B64" s="46"/>
      <c r="C64" s="46"/>
      <c r="E64" s="46"/>
      <c r="F64" s="46"/>
      <c r="G64" s="46"/>
      <c r="H64" s="56"/>
    </row>
    <row r="65" spans="1:8" x14ac:dyDescent="0.25">
      <c r="A65" s="88" t="s">
        <v>228</v>
      </c>
      <c r="B65" s="46"/>
      <c r="C65" s="46"/>
      <c r="E65" s="46"/>
      <c r="F65" s="46"/>
      <c r="G65" s="46"/>
      <c r="H65" s="56"/>
    </row>
    <row r="66" spans="1:8" s="46" customFormat="1" x14ac:dyDescent="0.25">
      <c r="A66" s="87" t="s">
        <v>232</v>
      </c>
      <c r="D66" s="38"/>
      <c r="H66" s="56"/>
    </row>
    <row r="67" spans="1:8" s="46" customFormat="1" x14ac:dyDescent="0.25">
      <c r="A67" s="88" t="s">
        <v>233</v>
      </c>
      <c r="D67" s="38"/>
      <c r="F67" s="85" t="s">
        <v>217</v>
      </c>
      <c r="G67" s="85"/>
      <c r="H67" s="85"/>
    </row>
    <row r="68" spans="1:8" x14ac:dyDescent="0.25">
      <c r="A68" s="89" t="s">
        <v>224</v>
      </c>
      <c r="B68" s="46"/>
      <c r="C68" s="46"/>
      <c r="E68" s="46"/>
      <c r="F68" s="76" t="s">
        <v>218</v>
      </c>
      <c r="G68" s="76"/>
      <c r="H68" s="76"/>
    </row>
    <row r="69" spans="1:8" x14ac:dyDescent="0.25">
      <c r="A69" s="88" t="s">
        <v>225</v>
      </c>
      <c r="B69" s="59"/>
      <c r="C69" s="46"/>
      <c r="E69" s="46"/>
    </row>
    <row r="70" spans="1:8" x14ac:dyDescent="0.25">
      <c r="A70" s="89" t="s">
        <v>229</v>
      </c>
      <c r="B70" s="47"/>
      <c r="C70" s="46"/>
      <c r="E70" s="46"/>
    </row>
    <row r="71" spans="1:8" x14ac:dyDescent="0.25">
      <c r="A71" s="88" t="s">
        <v>230</v>
      </c>
      <c r="B71" s="46"/>
      <c r="C71" s="46"/>
      <c r="E71" s="46"/>
      <c r="F71" s="46"/>
      <c r="G71" s="46"/>
      <c r="H71" s="56"/>
    </row>
    <row r="72" spans="1:8" x14ac:dyDescent="0.25">
      <c r="A72" s="89" t="s">
        <v>234</v>
      </c>
      <c r="B72" s="46"/>
      <c r="C72" s="46"/>
      <c r="E72" s="46"/>
      <c r="F72" s="46"/>
      <c r="G72" s="46"/>
      <c r="H72" s="56"/>
    </row>
    <row r="73" spans="1:8" x14ac:dyDescent="0.25">
      <c r="B73" s="46"/>
      <c r="C73" s="46"/>
      <c r="E73" s="46"/>
      <c r="F73" s="46"/>
      <c r="G73" s="46"/>
      <c r="H73" s="56"/>
    </row>
    <row r="74" spans="1:8" x14ac:dyDescent="0.25">
      <c r="B74" s="46"/>
      <c r="C74" s="46"/>
      <c r="E74" s="46"/>
      <c r="F74" s="46"/>
      <c r="G74" s="46"/>
      <c r="H74" s="56"/>
    </row>
    <row r="75" spans="1:8" x14ac:dyDescent="0.25">
      <c r="B75" s="46"/>
      <c r="C75" s="46"/>
      <c r="E75" s="46"/>
      <c r="F75" s="46"/>
      <c r="G75" s="46"/>
      <c r="H75" s="56"/>
    </row>
    <row r="76" spans="1:8" x14ac:dyDescent="0.25">
      <c r="H76" s="56"/>
    </row>
    <row r="77" spans="1:8" x14ac:dyDescent="0.25">
      <c r="H77" s="56"/>
    </row>
    <row r="78" spans="1:8" x14ac:dyDescent="0.25">
      <c r="H78" s="56"/>
    </row>
    <row r="79" spans="1:8" x14ac:dyDescent="0.25">
      <c r="H79" s="56"/>
    </row>
    <row r="80" spans="1:8" x14ac:dyDescent="0.25">
      <c r="H80" s="56"/>
    </row>
    <row r="81" spans="8:8" x14ac:dyDescent="0.25">
      <c r="H81" s="56"/>
    </row>
    <row r="82" spans="8:8" x14ac:dyDescent="0.25">
      <c r="H82" s="56"/>
    </row>
    <row r="83" spans="8:8" x14ac:dyDescent="0.25">
      <c r="H83" s="56"/>
    </row>
    <row r="84" spans="8:8" x14ac:dyDescent="0.25">
      <c r="H84" s="56"/>
    </row>
    <row r="85" spans="8:8" x14ac:dyDescent="0.25">
      <c r="H85" s="56"/>
    </row>
    <row r="86" spans="8:8" x14ac:dyDescent="0.25">
      <c r="H86" s="56"/>
    </row>
    <row r="87" spans="8:8" x14ac:dyDescent="0.25">
      <c r="H87" s="56"/>
    </row>
    <row r="88" spans="8:8" x14ac:dyDescent="0.25">
      <c r="H88" s="56"/>
    </row>
    <row r="89" spans="8:8" x14ac:dyDescent="0.25">
      <c r="H89" s="56"/>
    </row>
    <row r="90" spans="8:8" x14ac:dyDescent="0.25">
      <c r="H90" s="56"/>
    </row>
    <row r="91" spans="8:8" x14ac:dyDescent="0.25">
      <c r="H91" s="56"/>
    </row>
    <row r="92" spans="8:8" x14ac:dyDescent="0.25">
      <c r="H92" s="56"/>
    </row>
    <row r="93" spans="8:8" x14ac:dyDescent="0.25">
      <c r="H93" s="56"/>
    </row>
    <row r="94" spans="8:8" x14ac:dyDescent="0.25">
      <c r="H94" s="56"/>
    </row>
    <row r="95" spans="8:8" x14ac:dyDescent="0.25">
      <c r="H95" s="56"/>
    </row>
    <row r="96" spans="8:8" x14ac:dyDescent="0.25">
      <c r="H96" s="56"/>
    </row>
    <row r="97" spans="8:8" x14ac:dyDescent="0.25">
      <c r="H97" s="56"/>
    </row>
    <row r="98" spans="8:8" x14ac:dyDescent="0.25">
      <c r="H98" s="56"/>
    </row>
    <row r="99" spans="8:8" x14ac:dyDescent="0.25">
      <c r="H99" s="56"/>
    </row>
    <row r="100" spans="8:8" x14ac:dyDescent="0.25">
      <c r="H100" s="56"/>
    </row>
    <row r="101" spans="8:8" x14ac:dyDescent="0.25">
      <c r="H101" s="56"/>
    </row>
    <row r="102" spans="8:8" x14ac:dyDescent="0.25">
      <c r="H102" s="56"/>
    </row>
    <row r="103" spans="8:8" x14ac:dyDescent="0.25">
      <c r="H103" s="56"/>
    </row>
    <row r="104" spans="8:8" x14ac:dyDescent="0.25">
      <c r="H104" s="56"/>
    </row>
    <row r="105" spans="8:8" x14ac:dyDescent="0.25">
      <c r="H105" s="56"/>
    </row>
    <row r="106" spans="8:8" x14ac:dyDescent="0.25">
      <c r="H106" s="56"/>
    </row>
    <row r="107" spans="8:8" x14ac:dyDescent="0.25">
      <c r="H107" s="56"/>
    </row>
    <row r="108" spans="8:8" x14ac:dyDescent="0.25">
      <c r="H108" s="56"/>
    </row>
    <row r="109" spans="8:8" x14ac:dyDescent="0.25">
      <c r="H109" s="56"/>
    </row>
    <row r="110" spans="8:8" x14ac:dyDescent="0.25">
      <c r="H110" s="56"/>
    </row>
    <row r="111" spans="8:8" x14ac:dyDescent="0.25">
      <c r="H111" s="56"/>
    </row>
    <row r="112" spans="8:8" x14ac:dyDescent="0.25">
      <c r="H112" s="56"/>
    </row>
    <row r="113" spans="8:8" x14ac:dyDescent="0.25">
      <c r="H113" s="56"/>
    </row>
    <row r="114" spans="8:8" x14ac:dyDescent="0.25">
      <c r="H114" s="56"/>
    </row>
    <row r="115" spans="8:8" x14ac:dyDescent="0.25">
      <c r="H115" s="56"/>
    </row>
    <row r="116" spans="8:8" x14ac:dyDescent="0.25">
      <c r="H116" s="56"/>
    </row>
    <row r="117" spans="8:8" x14ac:dyDescent="0.25">
      <c r="H117" s="56"/>
    </row>
    <row r="118" spans="8:8" x14ac:dyDescent="0.25">
      <c r="H118" s="56"/>
    </row>
    <row r="119" spans="8:8" x14ac:dyDescent="0.25">
      <c r="H119" s="56"/>
    </row>
    <row r="120" spans="8:8" x14ac:dyDescent="0.25">
      <c r="H120" s="56"/>
    </row>
    <row r="121" spans="8:8" x14ac:dyDescent="0.25">
      <c r="H121" s="56"/>
    </row>
    <row r="122" spans="8:8" x14ac:dyDescent="0.25">
      <c r="H122" s="56"/>
    </row>
    <row r="123" spans="8:8" x14ac:dyDescent="0.25">
      <c r="H123" s="56"/>
    </row>
    <row r="124" spans="8:8" x14ac:dyDescent="0.25">
      <c r="H124" s="56"/>
    </row>
    <row r="125" spans="8:8" x14ac:dyDescent="0.25">
      <c r="H125" s="56"/>
    </row>
    <row r="126" spans="8:8" x14ac:dyDescent="0.25">
      <c r="H126" s="56"/>
    </row>
    <row r="127" spans="8:8" x14ac:dyDescent="0.25">
      <c r="H127" s="56"/>
    </row>
    <row r="128" spans="8:8" x14ac:dyDescent="0.25">
      <c r="H128" s="56"/>
    </row>
    <row r="129" spans="8:8" x14ac:dyDescent="0.25">
      <c r="H129" s="56"/>
    </row>
    <row r="130" spans="8:8" x14ac:dyDescent="0.25">
      <c r="H130" s="56"/>
    </row>
    <row r="131" spans="8:8" x14ac:dyDescent="0.25">
      <c r="H131" s="56"/>
    </row>
    <row r="132" spans="8:8" x14ac:dyDescent="0.25">
      <c r="H132" s="56"/>
    </row>
    <row r="133" spans="8:8" x14ac:dyDescent="0.25">
      <c r="H133" s="56"/>
    </row>
    <row r="134" spans="8:8" x14ac:dyDescent="0.25">
      <c r="H134" s="56"/>
    </row>
    <row r="135" spans="8:8" x14ac:dyDescent="0.25">
      <c r="H135" s="56"/>
    </row>
    <row r="136" spans="8:8" x14ac:dyDescent="0.25">
      <c r="H136" s="56"/>
    </row>
    <row r="137" spans="8:8" x14ac:dyDescent="0.25">
      <c r="H137" s="56"/>
    </row>
    <row r="138" spans="8:8" x14ac:dyDescent="0.25">
      <c r="H138" s="56"/>
    </row>
    <row r="139" spans="8:8" x14ac:dyDescent="0.25">
      <c r="H139" s="56"/>
    </row>
    <row r="140" spans="8:8" x14ac:dyDescent="0.25">
      <c r="H140" s="56"/>
    </row>
    <row r="141" spans="8:8" x14ac:dyDescent="0.25">
      <c r="H141" s="56"/>
    </row>
    <row r="142" spans="8:8" x14ac:dyDescent="0.25">
      <c r="H142" s="56"/>
    </row>
    <row r="143" spans="8:8" x14ac:dyDescent="0.25">
      <c r="H143" s="56"/>
    </row>
    <row r="144" spans="8:8" x14ac:dyDescent="0.25">
      <c r="H144" s="56"/>
    </row>
    <row r="145" spans="8:8" x14ac:dyDescent="0.25">
      <c r="H145" s="56"/>
    </row>
    <row r="146" spans="8:8" x14ac:dyDescent="0.25">
      <c r="H146" s="56"/>
    </row>
    <row r="147" spans="8:8" x14ac:dyDescent="0.25">
      <c r="H147" s="56"/>
    </row>
    <row r="148" spans="8:8" x14ac:dyDescent="0.25">
      <c r="H148" s="56"/>
    </row>
    <row r="149" spans="8:8" x14ac:dyDescent="0.25">
      <c r="H149" s="56"/>
    </row>
    <row r="150" spans="8:8" x14ac:dyDescent="0.25">
      <c r="H150" s="56"/>
    </row>
    <row r="151" spans="8:8" x14ac:dyDescent="0.25">
      <c r="H151" s="56"/>
    </row>
    <row r="152" spans="8:8" x14ac:dyDescent="0.25">
      <c r="H152" s="56"/>
    </row>
    <row r="153" spans="8:8" x14ac:dyDescent="0.25">
      <c r="H153" s="56"/>
    </row>
    <row r="154" spans="8:8" x14ac:dyDescent="0.25">
      <c r="H154" s="56"/>
    </row>
    <row r="155" spans="8:8" x14ac:dyDescent="0.25">
      <c r="H155" s="56"/>
    </row>
    <row r="156" spans="8:8" x14ac:dyDescent="0.25">
      <c r="H156" s="56"/>
    </row>
    <row r="157" spans="8:8" x14ac:dyDescent="0.25">
      <c r="H157" s="56"/>
    </row>
    <row r="158" spans="8:8" x14ac:dyDescent="0.25">
      <c r="H158" s="56"/>
    </row>
    <row r="159" spans="8:8" x14ac:dyDescent="0.25">
      <c r="H159" s="56"/>
    </row>
    <row r="160" spans="8:8" x14ac:dyDescent="0.25">
      <c r="H160" s="56"/>
    </row>
    <row r="161" spans="8:8" x14ac:dyDescent="0.25">
      <c r="H161" s="56"/>
    </row>
    <row r="162" spans="8:8" x14ac:dyDescent="0.25">
      <c r="H162" s="56"/>
    </row>
  </sheetData>
  <mergeCells count="28">
    <mergeCell ref="A1:H1"/>
    <mergeCell ref="A2:H2"/>
    <mergeCell ref="F58:H58"/>
    <mergeCell ref="F60:H60"/>
    <mergeCell ref="B4:B5"/>
    <mergeCell ref="E4:E5"/>
    <mergeCell ref="C4:D4"/>
    <mergeCell ref="F4:F5"/>
    <mergeCell ref="G4:G5"/>
    <mergeCell ref="H4:H5"/>
    <mergeCell ref="A4:A5"/>
    <mergeCell ref="A28:A30"/>
    <mergeCell ref="A6:A27"/>
    <mergeCell ref="B6:B27"/>
    <mergeCell ref="B28:B30"/>
    <mergeCell ref="A42:A48"/>
    <mergeCell ref="A49:A55"/>
    <mergeCell ref="A31:A33"/>
    <mergeCell ref="A34:A37"/>
    <mergeCell ref="A38:A41"/>
    <mergeCell ref="B35:B36"/>
    <mergeCell ref="B38:B39"/>
    <mergeCell ref="A56:D56"/>
    <mergeCell ref="F61:H61"/>
    <mergeCell ref="F62:H62"/>
    <mergeCell ref="F63:H63"/>
    <mergeCell ref="F67:H67"/>
    <mergeCell ref="F68:H68"/>
  </mergeCells>
  <printOptions horizontalCentered="1"/>
  <pageMargins left="0.95" right="0.2" top="0.5" bottom="1" header="0.3" footer="0.3"/>
  <pageSetup paperSize="5" scale="7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RAB</vt:lpstr>
      <vt:lpstr>Rekap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cp:lastPrinted>2020-12-01T05:02:38Z</cp:lastPrinted>
  <dcterms:created xsi:type="dcterms:W3CDTF">2020-11-30T09:01:09Z</dcterms:created>
  <dcterms:modified xsi:type="dcterms:W3CDTF">2020-12-01T07:01:19Z</dcterms:modified>
</cp:coreProperties>
</file>