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sus\Downloads\Form kemiskinan\"/>
    </mc:Choice>
  </mc:AlternateContent>
  <bookViews>
    <workbookView xWindow="0" yWindow="0" windowWidth="20490" windowHeight="7755" activeTab="3"/>
  </bookViews>
  <sheets>
    <sheet name="April" sheetId="8" r:id="rId1"/>
    <sheet name="Juni" sheetId="14" r:id="rId2"/>
    <sheet name="Mei" sheetId="13" r:id="rId3"/>
    <sheet name="Juli" sheetId="17" r:id="rId4"/>
    <sheet name="Form ( kdla)-SKPD" sheetId="12" r:id="rId5"/>
  </sheets>
  <definedNames>
    <definedName name="_xlnm.Print_Titles" localSheetId="0">April!$7:$11</definedName>
    <definedName name="_xlnm.Print_Titles" localSheetId="1">Juni!$7:$11</definedName>
    <definedName name="_xlnm.Print_Titles" localSheetId="2">Mei!$7:$11</definedName>
  </definedNames>
  <calcPr calcId="152511"/>
</workbook>
</file>

<file path=xl/calcChain.xml><?xml version="1.0" encoding="utf-8"?>
<calcChain xmlns="http://schemas.openxmlformats.org/spreadsheetml/2006/main">
  <c r="N50" i="17" l="1"/>
  <c r="R50" i="17" s="1"/>
  <c r="S50" i="17" s="1"/>
  <c r="M50" i="17"/>
  <c r="Q50" i="17" s="1"/>
  <c r="V49" i="17"/>
  <c r="R49" i="17"/>
  <c r="S49" i="17" s="1"/>
  <c r="Q49" i="17"/>
  <c r="V48" i="17"/>
  <c r="R48" i="17"/>
  <c r="S48" i="17" s="1"/>
  <c r="Q48" i="17"/>
  <c r="V47" i="17"/>
  <c r="V46" i="17"/>
  <c r="S46" i="17"/>
  <c r="R46" i="17"/>
  <c r="Q46" i="17"/>
  <c r="V43" i="17"/>
  <c r="S43" i="17"/>
  <c r="R43" i="17"/>
  <c r="Q43" i="17"/>
  <c r="V41" i="17"/>
  <c r="S41" i="17"/>
  <c r="R41" i="17"/>
  <c r="Q41" i="17"/>
  <c r="V39" i="17"/>
  <c r="V38" i="17"/>
  <c r="V50" i="17" s="1"/>
  <c r="S26" i="17"/>
  <c r="R26" i="17"/>
  <c r="Q26" i="17"/>
  <c r="S24" i="17"/>
  <c r="R24" i="17"/>
  <c r="Q24" i="17"/>
  <c r="Q23" i="17"/>
  <c r="Q21" i="17"/>
  <c r="Q17" i="17"/>
  <c r="R13" i="17"/>
  <c r="S13" i="17" s="1"/>
  <c r="Q13" i="17"/>
  <c r="N51" i="14" l="1"/>
  <c r="R51" i="14" s="1"/>
  <c r="M51" i="14"/>
  <c r="Q51" i="14" s="1"/>
  <c r="V50" i="14"/>
  <c r="R50" i="14"/>
  <c r="Q50" i="14"/>
  <c r="V49" i="14"/>
  <c r="R49" i="14"/>
  <c r="S49" i="14" s="1"/>
  <c r="Q49" i="14"/>
  <c r="V48" i="14"/>
  <c r="V47" i="14"/>
  <c r="S47" i="14"/>
  <c r="R47" i="14"/>
  <c r="Q47" i="14"/>
  <c r="V44" i="14"/>
  <c r="S44" i="14"/>
  <c r="R44" i="14"/>
  <c r="Q44" i="14"/>
  <c r="V42" i="14"/>
  <c r="S42" i="14"/>
  <c r="R42" i="14"/>
  <c r="Q42" i="14"/>
  <c r="V40" i="14"/>
  <c r="V39" i="14"/>
  <c r="V51" i="14" s="1"/>
  <c r="R27" i="14"/>
  <c r="Q27" i="14"/>
  <c r="S27" i="14" s="1"/>
  <c r="S25" i="14"/>
  <c r="R25" i="14"/>
  <c r="Q25" i="14"/>
  <c r="Q24" i="14"/>
  <c r="Q22" i="14"/>
  <c r="Q18" i="14"/>
  <c r="R14" i="14"/>
  <c r="Q14" i="14"/>
  <c r="S14" i="14" s="1"/>
  <c r="N51" i="13"/>
  <c r="R51" i="13" s="1"/>
  <c r="M51" i="13"/>
  <c r="Q51" i="13" s="1"/>
  <c r="V50" i="13"/>
  <c r="R50" i="13"/>
  <c r="Q50" i="13"/>
  <c r="S50" i="13" s="1"/>
  <c r="V49" i="13"/>
  <c r="S49" i="13"/>
  <c r="R49" i="13"/>
  <c r="Q49" i="13"/>
  <c r="V48" i="13"/>
  <c r="V47" i="13"/>
  <c r="R47" i="13"/>
  <c r="S47" i="13" s="1"/>
  <c r="Q47" i="13"/>
  <c r="V44" i="13"/>
  <c r="R44" i="13"/>
  <c r="S44" i="13" s="1"/>
  <c r="Q44" i="13"/>
  <c r="V42" i="13"/>
  <c r="R42" i="13"/>
  <c r="S42" i="13" s="1"/>
  <c r="Q42" i="13"/>
  <c r="V40" i="13"/>
  <c r="V39" i="13"/>
  <c r="R27" i="13"/>
  <c r="Q27" i="13"/>
  <c r="S27" i="13" s="1"/>
  <c r="R25" i="13"/>
  <c r="S25" i="13" s="1"/>
  <c r="Q25" i="13"/>
  <c r="Q24" i="13"/>
  <c r="Q22" i="13"/>
  <c r="Q18" i="13"/>
  <c r="R14" i="13"/>
  <c r="Q14" i="13"/>
  <c r="V50" i="8"/>
  <c r="V49" i="8"/>
  <c r="V48" i="8"/>
  <c r="V47" i="8"/>
  <c r="N51" i="8"/>
  <c r="V39" i="8"/>
  <c r="Q24" i="8"/>
  <c r="V51" i="13" l="1"/>
  <c r="S50" i="14"/>
  <c r="S51" i="13"/>
  <c r="S14" i="13"/>
  <c r="S51" i="14"/>
  <c r="V51" i="8"/>
  <c r="V42" i="8"/>
  <c r="R51" i="8"/>
  <c r="V44" i="8"/>
  <c r="V40" i="8"/>
  <c r="R44" i="8" l="1"/>
  <c r="R47" i="8" l="1"/>
  <c r="R49" i="8"/>
  <c r="R50" i="8"/>
  <c r="R42" i="8"/>
  <c r="R27" i="8"/>
  <c r="R14" i="8"/>
  <c r="R25" i="8" l="1"/>
  <c r="Q50" i="8" l="1"/>
  <c r="S50" i="8" s="1"/>
  <c r="Q47" i="8"/>
  <c r="S47" i="8" s="1"/>
  <c r="Q49" i="8"/>
  <c r="S49" i="8" s="1"/>
  <c r="Q44" i="8"/>
  <c r="S44" i="8" s="1"/>
  <c r="Q42" i="8"/>
  <c r="S42" i="8" s="1"/>
  <c r="Q27" i="8"/>
  <c r="S27" i="8" s="1"/>
  <c r="Q18" i="8"/>
  <c r="Q22" i="8"/>
  <c r="Q25" i="8"/>
  <c r="S25" i="8" s="1"/>
  <c r="M51" i="8" l="1"/>
  <c r="Q51" i="8" s="1"/>
  <c r="S51" i="8" s="1"/>
  <c r="Q14" i="8"/>
  <c r="S14" i="8" s="1"/>
</calcChain>
</file>

<file path=xl/sharedStrings.xml><?xml version="1.0" encoding="utf-8"?>
<sst xmlns="http://schemas.openxmlformats.org/spreadsheetml/2006/main" count="1102" uniqueCount="178">
  <si>
    <t>NO.</t>
  </si>
  <si>
    <t>1</t>
  </si>
  <si>
    <t>2</t>
  </si>
  <si>
    <t>3</t>
  </si>
  <si>
    <t xml:space="preserve"> </t>
  </si>
  <si>
    <t>No.</t>
  </si>
  <si>
    <t>Jumlah</t>
  </si>
  <si>
    <t>Realisasi</t>
  </si>
  <si>
    <t>%</t>
  </si>
  <si>
    <t>Kendala / Hambatan</t>
  </si>
  <si>
    <t>Program / Kegiatan</t>
  </si>
  <si>
    <t>Keadaan s/d</t>
  </si>
  <si>
    <t>KET.</t>
  </si>
  <si>
    <t>Jenis Bantuan</t>
  </si>
  <si>
    <t>Sasaran</t>
  </si>
  <si>
    <t>Satuan</t>
  </si>
  <si>
    <t>Jumlah Penerima Manfaat</t>
  </si>
  <si>
    <t>Keuangan</t>
  </si>
  <si>
    <t>Fisik</t>
  </si>
  <si>
    <t>Target</t>
  </si>
  <si>
    <t>Capaian</t>
  </si>
  <si>
    <t>Sumber Dana ( Rp. 000 )</t>
  </si>
  <si>
    <t>Anggaran</t>
  </si>
  <si>
    <t>Keterangan :</t>
  </si>
  <si>
    <t>Kolom 2 ; Program dan Kegiatan terkait penanggulangan kemiskinan</t>
  </si>
  <si>
    <t>Kolom 3 ; Lokasi program dan kegiatan ( Desa / Kel. Banjar Dinas , Lingkungan dll )</t>
  </si>
  <si>
    <t>Kolom 22  sbb :</t>
  </si>
  <si>
    <t>-</t>
  </si>
  <si>
    <t>Klaster III ( - Program Pemberdayaan Ekonomi Mikro dan Kecil, yakni untuk memberikan akses  dan penguatan ekonomi bagi pelaku usaha skala mikro dan kecil, al : Penyelengaraan diklat koperasi, pelatihan keterampilan usaha pertanian dan peternakan, pelatihan ketreampilan berusaha bagi penduduk miskin, pendistribusian bibit ternak, pengadaan sarana dan prasarana teknologi peternakan tepat guna, pengembangan usaha mina perdesaan, pemberdayaan usaha garam rakyat ( PUGAR ) ) dll</t>
  </si>
  <si>
    <t>Klaster II ( - Program Pemberdayaan Masyarakat, guna mengembangkan dan memperkuat kapasitas kelompok miskin agar terlibat dalam pembangunan yang didasarkan pada prinsip – prinsip pemberdayaan, al : PNPM Mandiri Perdesaan dan P2KP, Penerapan Teknologi Tepat Guna, PNPM Mandiri Pariwisata, Rehabilitasi Hutan dan Lahan ( gerhan ), pemberdayaan masyarakat dalam pengawasan dan pengendalian sumber daya perikanan dan kelautan,  dll</t>
  </si>
  <si>
    <t>Ket.</t>
  </si>
  <si>
    <t>Upaya Penanganan</t>
  </si>
  <si>
    <t>KEADAAN S/ D BULAN</t>
  </si>
  <si>
    <t xml:space="preserve">KENDALA DAN UPAYA PENANGANAN DALAM PELAKSANAAN PROGRAM DAN KEGIATAN PENANGGULANGAN KEMISKINAN </t>
  </si>
  <si>
    <t xml:space="preserve">                                                                                                                                                                                                                                                                                                                      (___________________________________ )</t>
  </si>
  <si>
    <t xml:space="preserve">                                                                                                                                                                                                        Singaraja, ……………………..2013</t>
  </si>
  <si>
    <t xml:space="preserve">                                                                                                                                                                                                                                                                                              Kepala SKPD, </t>
  </si>
  <si>
    <r>
      <t>Kolom 5 ;  Jumlah (</t>
    </r>
    <r>
      <rPr>
        <i/>
        <sz val="11"/>
        <color theme="1"/>
        <rFont val="Calibri"/>
        <family val="2"/>
        <scheme val="minor"/>
      </rPr>
      <t xml:space="preserve"> angka</t>
    </r>
    <r>
      <rPr>
        <sz val="11"/>
        <color theme="1"/>
        <rFont val="Calibri"/>
        <family val="2"/>
        <charset val="1"/>
        <scheme val="minor"/>
      </rPr>
      <t xml:space="preserve"> ) rencana capaian dari jenis bantuan yang diarahkan terkait penanggulangan kemiskinan </t>
    </r>
  </si>
  <si>
    <t>a.</t>
  </si>
  <si>
    <t>b.</t>
  </si>
  <si>
    <t>c.</t>
  </si>
  <si>
    <t>d.</t>
  </si>
  <si>
    <t>e.</t>
  </si>
  <si>
    <t>f.</t>
  </si>
  <si>
    <t>g.</t>
  </si>
  <si>
    <t>h.</t>
  </si>
  <si>
    <t>i.</t>
  </si>
  <si>
    <t>Kolom 8 s/d 15   ; jumlah anggaran dan realisasi dai berbagai sumber dana</t>
  </si>
  <si>
    <t>j.</t>
  </si>
  <si>
    <t>Kolom 16 s/d 18  ; Jumlah keseluruhan anggaran dan realisasi keseluruhan sumber dana termasuk presentasenya</t>
  </si>
  <si>
    <t>Kolom 19  s/d 20 ;  realisasi  atas pencapaian target ( kolom 5 ) dari kegiatan yang dilaksanakan.</t>
  </si>
  <si>
    <t xml:space="preserve">Kolom 7 ; Jumlah penerima manfaat atas program dan kegiatan yang dilaksanakan ( Jumlah penduduk miskin / Rumah Tangga Sasaran ( RTS ) yang terkena manfaat atas prog dan keg. yang dilaksanakan ) </t>
  </si>
  <si>
    <t xml:space="preserve">( dilampirkan nama - nama dan alamat  penerima manfaat program  ) </t>
  </si>
  <si>
    <t>INVENTARISASI PROGRAM DAN KEGIATAN PENANGGULANGAN KEMISKINAN</t>
  </si>
  <si>
    <t>FORM ( 1-b )</t>
  </si>
  <si>
    <t>FORM (1- a)</t>
  </si>
  <si>
    <t>Kolom 6 ;  Satuan yang digunakan dari bantuan yang diberikan  ( Unit, Ekor, pkt pelatihan, pembinaan, sosialisasi, Kg, Km' , dll )</t>
  </si>
  <si>
    <t>Kolom 4 ; Jenis Bantuan yang diberikan  ( fisik / non fisik ) antara lain ; Bedah Rumah, Raskin, PKH, Beasiswa Miskin ( BSM ), Bantuan Ternak, bantuan bibit, Bantuan Pacat, JKBM/JKN, BLM  dll</t>
  </si>
  <si>
    <t>Klaster I ( - Program Penanggulangan Kemiskinan berbasis bantuan dan perlindungan sosial untuk  mengurangi beban rumah tangga miskin melalui peningkatan akses terhadap pelayanan kesehatan, pendidikan, air bersih dan sanitasi, al : JAMKESMAS, JKBM/JKN, Program Keluarga Harapan ( PKH ), Beras Miskin ( RASKIN ), Beasiswa Siswa Miskin  ( BSM ) dll</t>
  </si>
  <si>
    <t xml:space="preserve">OPD                            </t>
  </si>
  <si>
    <t>: DINAS PERIKANAN KABUPATEN BULELENG</t>
  </si>
  <si>
    <t>APBN ( Pusat )</t>
  </si>
  <si>
    <t>APBD Prov. Bali</t>
  </si>
  <si>
    <t>APBD Kab. Bll</t>
  </si>
  <si>
    <t>CSR / lainnya</t>
  </si>
  <si>
    <t>Kepala Dinas Perikanan Kabupaten Buleleng</t>
  </si>
  <si>
    <t>(Ir. Made Arnika)</t>
  </si>
  <si>
    <t>(Ir. Made Arnika )</t>
  </si>
  <si>
    <t>I</t>
  </si>
  <si>
    <t>Pengembangan Sarana dan Prasarana Perikanan Budidaya</t>
  </si>
  <si>
    <t>Budidaya Kolam Patin</t>
  </si>
  <si>
    <t>Lokasi ( Kec. Desa / Kel./ Banjar Dinas / Lingkungan )</t>
  </si>
  <si>
    <t>Klp</t>
  </si>
  <si>
    <t>Budidaya Lele dengan Bioflok</t>
  </si>
  <si>
    <t>Paket</t>
  </si>
  <si>
    <t>Budidaya Ikan Nila dengan Padi (MINAPADI)</t>
  </si>
  <si>
    <t>Pembinaan dan Pengembangan Perikanan budidaya</t>
  </si>
  <si>
    <t>Pembinaan Pokdakan</t>
  </si>
  <si>
    <t>PROGRAM PENGEMBANGAN  PERIKANAN TANGKAP</t>
  </si>
  <si>
    <t>II</t>
  </si>
  <si>
    <t>Pengembangan Sarana dan Prasarana Perikanan Tangkap</t>
  </si>
  <si>
    <t>Desa Bondalem</t>
  </si>
  <si>
    <t xml:space="preserve">Desa Tejakula </t>
  </si>
  <si>
    <t>Pengadaan Sarana Perikanan Tangkap</t>
  </si>
  <si>
    <t>Pembinaan KUB / Kelompok Nelayan</t>
  </si>
  <si>
    <t>III</t>
  </si>
  <si>
    <t xml:space="preserve">Paket </t>
  </si>
  <si>
    <t>PROGRAM PENGEMBANGAN BUDIDAYA PERIKANAN</t>
  </si>
  <si>
    <t>Pembinaan dan Pengembangan Pembenihan Ikan</t>
  </si>
  <si>
    <t>Pembinaan Kelompok Pembenihan Ikan / UPR</t>
  </si>
  <si>
    <t>NIP. 19591005 198912 2 001</t>
  </si>
  <si>
    <t>PROGRAM PENGELOLAAN DAN PEMASARAN PRODUKSI PERIKANAN</t>
  </si>
  <si>
    <t>IV</t>
  </si>
  <si>
    <t>Pembinaan dan Pengolahan Mutu Hasil Perikanan</t>
  </si>
  <si>
    <t>Pembinaan Poklahsar</t>
  </si>
  <si>
    <t>PROGRAM PEMBERDAYAAN MASYARAKAT PERIKANAN</t>
  </si>
  <si>
    <t>V</t>
  </si>
  <si>
    <t>Peningkatan Sumberdaya Masyarakat Perikanan</t>
  </si>
  <si>
    <t xml:space="preserve">Paket Pelatihan </t>
  </si>
  <si>
    <t>Evaluasi dan Supervisi Sumberdaya Masyarakat Perikanan</t>
  </si>
  <si>
    <t>Evaluasi dan Peningkatan Kelas Kelompok Masyarakat Perikanan</t>
  </si>
  <si>
    <t xml:space="preserve">19 Wilayah Binaan di 9 Kecamatan </t>
  </si>
  <si>
    <t>Pembinaan dan Penumbuhan Kelompok Masyarakat Perikanan</t>
  </si>
  <si>
    <t>Pembinaan Kelembagaan Kelompok Masyarakat Perikanan</t>
  </si>
  <si>
    <t>Pembinaan Kelompok Masyarakat Perikanan</t>
  </si>
  <si>
    <t xml:space="preserve">210 orang </t>
  </si>
  <si>
    <t>280 orang</t>
  </si>
  <si>
    <t>300 orang</t>
  </si>
  <si>
    <t>paket</t>
  </si>
  <si>
    <t>klp</t>
  </si>
  <si>
    <t>pkt</t>
  </si>
  <si>
    <t>225 orang</t>
  </si>
  <si>
    <t>80 orang</t>
  </si>
  <si>
    <t>TAHUN 2018</t>
  </si>
  <si>
    <t>SKPD</t>
  </si>
  <si>
    <t>Pokdakan Nirmala</t>
  </si>
  <si>
    <t>Desa Banjar</t>
  </si>
  <si>
    <t>Pokdakan Mina Mandawa Stiti</t>
  </si>
  <si>
    <t>Desa Banyuatis</t>
  </si>
  <si>
    <t>Pokdakan Sari Mina Perkasa</t>
  </si>
  <si>
    <t>Desa Celukan Bawang</t>
  </si>
  <si>
    <t>Pokdakan Mina Pinjinan</t>
  </si>
  <si>
    <t>Desa Kedis</t>
  </si>
  <si>
    <t>60 orang</t>
  </si>
  <si>
    <t>Pokdakan Ulam Mandiri</t>
  </si>
  <si>
    <t>Desa Temukus</t>
  </si>
  <si>
    <t>Pokdakan Amerta Sari Buana</t>
  </si>
  <si>
    <t>Desa Bubunan</t>
  </si>
  <si>
    <t>Pokdakan Mina Pertiwi</t>
  </si>
  <si>
    <t>Desa Kubutambahan</t>
  </si>
  <si>
    <t>40 orang</t>
  </si>
  <si>
    <t>Kelompok Pembudidaya Ikan lele</t>
  </si>
  <si>
    <t>Desa Sinabun</t>
  </si>
  <si>
    <t>Pokdakan Banyu Amerta</t>
  </si>
  <si>
    <t>Desa Joanyar</t>
  </si>
  <si>
    <t>Pokdakan Bakti Pertiwi</t>
  </si>
  <si>
    <t>20 orang</t>
  </si>
  <si>
    <t>Pokdakan Manik Mertha</t>
  </si>
  <si>
    <t>Bibit Ikan Nila</t>
  </si>
  <si>
    <t>10 orang</t>
  </si>
  <si>
    <t>KUB Karya Madu</t>
  </si>
  <si>
    <t>KUB Sumber Wangi</t>
  </si>
  <si>
    <t>Desa Musi</t>
  </si>
  <si>
    <t>KUB Asri Segara</t>
  </si>
  <si>
    <t>Desa Pemuteran</t>
  </si>
  <si>
    <t>KUB Paksi Segara</t>
  </si>
  <si>
    <t>Desa Bukti</t>
  </si>
  <si>
    <t>KUB Tambak Sari</t>
  </si>
  <si>
    <t>Desa Bungkulan</t>
  </si>
  <si>
    <t>KUB Karya Bersama Sejahtera</t>
  </si>
  <si>
    <t>Desa Tembok</t>
  </si>
  <si>
    <t>KUB Segara Labuan</t>
  </si>
  <si>
    <t>Desa Sambirenteng</t>
  </si>
  <si>
    <t>KUB Teja Mekar</t>
  </si>
  <si>
    <t>KUB Bayu Segara</t>
  </si>
  <si>
    <t>KUB Merta Asih Segara</t>
  </si>
  <si>
    <t>KUB Manik Segara</t>
  </si>
  <si>
    <t>Desa Pengastulan</t>
  </si>
  <si>
    <t>KUB Putra Bahari</t>
  </si>
  <si>
    <t>Desa Banjarasem</t>
  </si>
  <si>
    <t>KUB Mina Sari</t>
  </si>
  <si>
    <t>Desa Penarukan</t>
  </si>
  <si>
    <t>Pelatihan kelompok Masyarakat Perikanan</t>
  </si>
  <si>
    <t>orang</t>
  </si>
  <si>
    <t>Rehab Balai Kelompok Nelayan</t>
  </si>
  <si>
    <t>25 orang</t>
  </si>
  <si>
    <t>Singaraja,  Mei  2018</t>
  </si>
  <si>
    <t>TAHUN ANGGARAN 2018</t>
  </si>
  <si>
    <t>Singaraja,  Mei 2018</t>
  </si>
  <si>
    <t>: APRIL 2018</t>
  </si>
  <si>
    <t>org</t>
  </si>
  <si>
    <t>: JUNI 2018</t>
  </si>
  <si>
    <t>: MEI 2018</t>
  </si>
  <si>
    <t>: JULI 2018</t>
  </si>
  <si>
    <r>
      <t>Kolom 5 ;  Jumlah (</t>
    </r>
    <r>
      <rPr>
        <i/>
        <sz val="11"/>
        <color theme="1"/>
        <rFont val="Arial"/>
        <family val="2"/>
      </rPr>
      <t xml:space="preserve"> angka</t>
    </r>
    <r>
      <rPr>
        <sz val="11"/>
        <color theme="1"/>
        <rFont val="Arial"/>
        <family val="2"/>
      </rPr>
      <t xml:space="preserve"> ) rencana capaian dari jenis bantuan yang diarahkan terkait penanggulangan kemiskinan </t>
    </r>
  </si>
  <si>
    <t>Singaraja,  Juni 2018</t>
  </si>
  <si>
    <t>Singaraja,  Juli 2018</t>
  </si>
  <si>
    <t>: Mei 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</si>
</sst>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_(* \(#,##0\);_(* &quot;-&quot;_);_(@_)"/>
    <numFmt numFmtId="43" formatCode="_(* #,##0.00_);_(* \(#,##0.00\);_(* &quot;-&quot;??_);_(@_)"/>
    <numFmt numFmtId="164" formatCode="_(* #,##0.00_);_(* \(#,##0.00\);_(* &quot;-&quot;_);_(@_)"/>
  </numFmts>
  <fonts count="28" x14ac:knownFonts="1">
    <font>
      <sz val="11"/>
      <color theme="1"/>
      <name val="Calibri"/>
      <family val="2"/>
      <scheme val="minor"/>
    </font>
    <font>
      <sz val="11"/>
      <color theme="1"/>
      <name val="Calibri"/>
      <family val="2"/>
      <charset val="1"/>
      <scheme val="minor"/>
    </font>
    <font>
      <sz val="11"/>
      <color theme="1"/>
      <name val="Calibri"/>
      <family val="2"/>
      <charset val="1"/>
      <scheme val="minor"/>
    </font>
    <font>
      <sz val="11"/>
      <color theme="1"/>
      <name val="Calibri"/>
      <family val="2"/>
      <charset val="1"/>
      <scheme val="minor"/>
    </font>
    <font>
      <sz val="11"/>
      <color theme="1"/>
      <name val="Calibri"/>
      <family val="2"/>
      <scheme val="minor"/>
    </font>
    <font>
      <b/>
      <sz val="11"/>
      <color theme="1"/>
      <name val="Calibri"/>
      <family val="2"/>
      <scheme val="minor"/>
    </font>
    <font>
      <b/>
      <sz val="16"/>
      <color theme="1"/>
      <name val="Arial"/>
      <family val="2"/>
    </font>
    <font>
      <b/>
      <sz val="13"/>
      <color theme="1"/>
      <name val="Arial"/>
      <family val="2"/>
    </font>
    <font>
      <b/>
      <sz val="11"/>
      <color theme="1"/>
      <name val="Arial"/>
      <family val="2"/>
    </font>
    <font>
      <sz val="11"/>
      <color theme="1"/>
      <name val="Arial"/>
      <family val="2"/>
    </font>
    <font>
      <b/>
      <sz val="12"/>
      <color theme="1"/>
      <name val="Arial"/>
      <family val="2"/>
    </font>
    <font>
      <b/>
      <sz val="14"/>
      <color theme="1"/>
      <name val="Arial"/>
      <family val="2"/>
    </font>
    <font>
      <sz val="11"/>
      <color theme="1"/>
      <name val="Calibri"/>
      <family val="2"/>
      <charset val="1"/>
      <scheme val="minor"/>
    </font>
    <font>
      <sz val="10"/>
      <color theme="1"/>
      <name val="Calibri"/>
      <family val="2"/>
      <charset val="1"/>
      <scheme val="minor"/>
    </font>
    <font>
      <b/>
      <u/>
      <sz val="11"/>
      <color theme="1"/>
      <name val="Calibri"/>
      <family val="2"/>
      <scheme val="minor"/>
    </font>
    <font>
      <b/>
      <sz val="10"/>
      <color theme="1"/>
      <name val="Arial"/>
      <family val="2"/>
    </font>
    <font>
      <sz val="12"/>
      <color theme="1"/>
      <name val="Arial"/>
      <family val="2"/>
    </font>
    <font>
      <i/>
      <sz val="11"/>
      <color theme="1"/>
      <name val="Calibri"/>
      <family val="2"/>
      <scheme val="minor"/>
    </font>
    <font>
      <sz val="11"/>
      <name val="Calibri"/>
      <family val="2"/>
      <charset val="1"/>
      <scheme val="minor"/>
    </font>
    <font>
      <sz val="10"/>
      <name val="Arial"/>
      <family val="2"/>
    </font>
    <font>
      <sz val="11"/>
      <name val="Arial"/>
      <family val="2"/>
    </font>
    <font>
      <b/>
      <u val="singleAccounting"/>
      <sz val="11"/>
      <color theme="1"/>
      <name val="Calibri"/>
      <family val="2"/>
      <scheme val="minor"/>
    </font>
    <font>
      <sz val="11"/>
      <color theme="0"/>
      <name val="Calibri"/>
      <family val="2"/>
      <scheme val="minor"/>
    </font>
    <font>
      <b/>
      <u/>
      <sz val="12"/>
      <color theme="1"/>
      <name val="Arial"/>
      <family val="2"/>
    </font>
    <font>
      <sz val="10"/>
      <color theme="1"/>
      <name val="Arial"/>
      <family val="2"/>
    </font>
    <font>
      <b/>
      <u/>
      <sz val="11"/>
      <color theme="1"/>
      <name val="Arial"/>
      <family val="2"/>
    </font>
    <font>
      <i/>
      <sz val="11"/>
      <color theme="1"/>
      <name val="Arial"/>
      <family val="2"/>
    </font>
    <font>
      <b/>
      <u val="singleAccounting"/>
      <sz val="11"/>
      <color theme="1"/>
      <name val="Arial"/>
      <family val="2"/>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FF"/>
        <bgColor rgb="FF000000"/>
      </patternFill>
    </fill>
  </fills>
  <borders count="43">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thin">
        <color indexed="64"/>
      </top>
      <bottom/>
      <diagonal/>
    </border>
    <border>
      <left style="thin">
        <color auto="1"/>
      </left>
      <right style="thin">
        <color auto="1"/>
      </right>
      <top style="hair">
        <color auto="1"/>
      </top>
      <bottom style="hair">
        <color auto="1"/>
      </bottom>
      <diagonal/>
    </border>
    <border>
      <left style="thin">
        <color indexed="64"/>
      </left>
      <right style="thin">
        <color indexed="64"/>
      </right>
      <top style="hair">
        <color indexed="64"/>
      </top>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thin">
        <color indexed="64"/>
      </right>
      <top style="hair">
        <color indexed="64"/>
      </top>
      <bottom/>
      <diagonal/>
    </border>
    <border>
      <left style="thin">
        <color indexed="64"/>
      </left>
      <right style="thin">
        <color indexed="64"/>
      </right>
      <top/>
      <bottom style="hair">
        <color auto="1"/>
      </bottom>
      <diagonal/>
    </border>
    <border>
      <left/>
      <right style="thin">
        <color indexed="64"/>
      </right>
      <top/>
      <bottom style="hair">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7">
    <xf numFmtId="0" fontId="0" fillId="0" borderId="0"/>
    <xf numFmtId="43" fontId="4" fillId="0" borderId="0" applyFont="0" applyFill="0" applyBorder="0" applyAlignment="0" applyProtection="0"/>
    <xf numFmtId="0" fontId="12" fillId="0" borderId="0"/>
    <xf numFmtId="41" fontId="12" fillId="0" borderId="0" applyFont="0" applyFill="0" applyBorder="0" applyAlignment="0" applyProtection="0"/>
    <xf numFmtId="9" fontId="12" fillId="0" borderId="0" applyFont="0" applyFill="0" applyBorder="0" applyAlignment="0" applyProtection="0"/>
    <xf numFmtId="0" fontId="19" fillId="0" borderId="0"/>
    <xf numFmtId="41" fontId="4" fillId="0" borderId="0" applyFont="0" applyFill="0" applyBorder="0" applyAlignment="0" applyProtection="0"/>
  </cellStyleXfs>
  <cellXfs count="526">
    <xf numFmtId="0" fontId="0" fillId="0" borderId="0" xfId="0"/>
    <xf numFmtId="0" fontId="10" fillId="0" borderId="0" xfId="0" applyFont="1" applyBorder="1" applyAlignment="1">
      <alignment vertical="center"/>
    </xf>
    <xf numFmtId="0" fontId="10" fillId="0" borderId="0" xfId="0" applyFont="1" applyAlignment="1"/>
    <xf numFmtId="0" fontId="12" fillId="0" borderId="0" xfId="2"/>
    <xf numFmtId="0" fontId="12" fillId="0" borderId="0" xfId="2" applyAlignment="1">
      <alignment horizontal="center" vertical="top"/>
    </xf>
    <xf numFmtId="0" fontId="12" fillId="0" borderId="0" xfId="2" applyAlignment="1">
      <alignment vertical="top" wrapText="1"/>
    </xf>
    <xf numFmtId="41" fontId="12" fillId="0" borderId="0" xfId="3" applyFont="1" applyAlignment="1">
      <alignment vertical="top" wrapText="1"/>
    </xf>
    <xf numFmtId="41" fontId="12" fillId="0" borderId="0" xfId="3" applyFont="1"/>
    <xf numFmtId="0" fontId="12" fillId="0" borderId="0" xfId="2" applyBorder="1" applyAlignment="1">
      <alignment vertical="top" wrapText="1"/>
    </xf>
    <xf numFmtId="0" fontId="12" fillId="0" borderId="9" xfId="2" applyBorder="1" applyAlignment="1">
      <alignment vertical="top" wrapText="1"/>
    </xf>
    <xf numFmtId="0" fontId="9" fillId="0" borderId="0" xfId="2" applyFont="1" applyAlignment="1">
      <alignment horizontal="center" vertical="top"/>
    </xf>
    <xf numFmtId="0" fontId="9" fillId="0" borderId="0" xfId="2" applyFont="1" applyAlignment="1">
      <alignment vertical="top" wrapText="1"/>
    </xf>
    <xf numFmtId="0" fontId="9" fillId="0" borderId="0" xfId="2" applyFont="1"/>
    <xf numFmtId="41" fontId="9" fillId="0" borderId="0" xfId="3" applyFont="1" applyAlignment="1">
      <alignment vertical="top" wrapText="1"/>
    </xf>
    <xf numFmtId="41" fontId="9" fillId="0" borderId="0" xfId="3" applyFont="1"/>
    <xf numFmtId="0" fontId="9" fillId="0" borderId="3" xfId="2" applyFont="1" applyBorder="1" applyAlignment="1">
      <alignment vertical="top" wrapText="1"/>
    </xf>
    <xf numFmtId="0" fontId="8" fillId="0" borderId="3" xfId="2" applyFont="1" applyBorder="1" applyAlignment="1">
      <alignment horizontal="center" vertical="top" wrapText="1"/>
    </xf>
    <xf numFmtId="0" fontId="8" fillId="0" borderId="3" xfId="2" applyFont="1" applyBorder="1" applyAlignment="1">
      <alignment horizontal="center"/>
    </xf>
    <xf numFmtId="41" fontId="8" fillId="0" borderId="3" xfId="3" applyFont="1" applyBorder="1" applyAlignment="1">
      <alignment horizontal="center" vertical="top" wrapText="1"/>
    </xf>
    <xf numFmtId="41" fontId="8" fillId="0" borderId="3" xfId="3" applyFont="1" applyBorder="1" applyAlignment="1">
      <alignment horizontal="center"/>
    </xf>
    <xf numFmtId="0" fontId="12" fillId="0" borderId="0" xfId="2" applyBorder="1"/>
    <xf numFmtId="0" fontId="9" fillId="0" borderId="13" xfId="2" applyFont="1" applyBorder="1" applyAlignment="1">
      <alignment horizontal="center" vertical="top"/>
    </xf>
    <xf numFmtId="0" fontId="9" fillId="0" borderId="13" xfId="2" applyFont="1" applyBorder="1" applyAlignment="1">
      <alignment vertical="top" wrapText="1"/>
    </xf>
    <xf numFmtId="0" fontId="9" fillId="0" borderId="13" xfId="2" applyFont="1" applyBorder="1"/>
    <xf numFmtId="41" fontId="9" fillId="0" borderId="13" xfId="3" applyFont="1" applyBorder="1" applyAlignment="1">
      <alignment vertical="top" wrapText="1"/>
    </xf>
    <xf numFmtId="41" fontId="9" fillId="0" borderId="13" xfId="3" applyFont="1" applyBorder="1"/>
    <xf numFmtId="0" fontId="8" fillId="0" borderId="4" xfId="2" applyFont="1" applyBorder="1" applyAlignment="1">
      <alignment horizontal="center" vertical="top" wrapText="1"/>
    </xf>
    <xf numFmtId="0" fontId="12" fillId="0" borderId="4" xfId="2" applyBorder="1"/>
    <xf numFmtId="0" fontId="9" fillId="0" borderId="3" xfId="2" applyFont="1" applyBorder="1" applyAlignment="1">
      <alignment horizontal="center" vertical="top"/>
    </xf>
    <xf numFmtId="0" fontId="12" fillId="0" borderId="7" xfId="2" applyBorder="1" applyAlignment="1">
      <alignment horizontal="center" vertical="top"/>
    </xf>
    <xf numFmtId="0" fontId="12" fillId="0" borderId="7" xfId="2" applyBorder="1" applyAlignment="1">
      <alignment vertical="top" wrapText="1"/>
    </xf>
    <xf numFmtId="0" fontId="12" fillId="0" borderId="7" xfId="2" applyBorder="1"/>
    <xf numFmtId="41" fontId="12" fillId="0" borderId="7" xfId="3" applyFont="1" applyBorder="1" applyAlignment="1">
      <alignment vertical="top" wrapText="1"/>
    </xf>
    <xf numFmtId="41" fontId="12" fillId="0" borderId="7" xfId="3" applyFont="1" applyBorder="1"/>
    <xf numFmtId="0" fontId="11" fillId="0" borderId="0" xfId="2" applyFont="1" applyAlignment="1">
      <alignment horizontal="center"/>
    </xf>
    <xf numFmtId="0" fontId="10" fillId="0" borderId="0" xfId="2" applyFont="1" applyAlignment="1">
      <alignment horizontal="left"/>
    </xf>
    <xf numFmtId="0" fontId="6" fillId="0" borderId="0" xfId="0" applyFont="1" applyAlignment="1">
      <alignment horizontal="center"/>
    </xf>
    <xf numFmtId="41" fontId="8" fillId="0" borderId="3" xfId="0" applyNumberFormat="1" applyFont="1" applyBorder="1" applyAlignment="1">
      <alignment horizontal="center"/>
    </xf>
    <xf numFmtId="41" fontId="8" fillId="0" borderId="7" xfId="0" applyNumberFormat="1" applyFont="1" applyBorder="1" applyAlignment="1">
      <alignment horizontal="center"/>
    </xf>
    <xf numFmtId="0" fontId="9" fillId="0" borderId="3" xfId="2" applyFont="1" applyBorder="1" applyAlignment="1">
      <alignment horizontal="center" vertical="top" wrapText="1"/>
    </xf>
    <xf numFmtId="0" fontId="12" fillId="0" borderId="0" xfId="2" applyFont="1" applyAlignment="1">
      <alignment horizontal="center"/>
    </xf>
    <xf numFmtId="0" fontId="12" fillId="0" borderId="0" xfId="2" applyFont="1"/>
    <xf numFmtId="41" fontId="9" fillId="0" borderId="3" xfId="3" applyNumberFormat="1" applyFont="1" applyBorder="1" applyAlignment="1">
      <alignment horizontal="center" vertical="top" wrapText="1"/>
    </xf>
    <xf numFmtId="41" fontId="9" fillId="0" borderId="3" xfId="2" applyNumberFormat="1" applyFont="1" applyBorder="1" applyAlignment="1">
      <alignment horizontal="center" vertical="top" wrapText="1"/>
    </xf>
    <xf numFmtId="41" fontId="9" fillId="0" borderId="3" xfId="3" applyNumberFormat="1" applyFont="1" applyBorder="1" applyAlignment="1">
      <alignment vertical="top" wrapText="1"/>
    </xf>
    <xf numFmtId="41" fontId="9" fillId="0" borderId="3" xfId="2" applyNumberFormat="1" applyFont="1" applyBorder="1"/>
    <xf numFmtId="41" fontId="9" fillId="0" borderId="3" xfId="3" applyNumberFormat="1" applyFont="1" applyBorder="1"/>
    <xf numFmtId="0" fontId="13" fillId="0" borderId="4" xfId="2" applyFont="1" applyBorder="1"/>
    <xf numFmtId="0" fontId="13" fillId="0" borderId="0" xfId="2" applyFont="1"/>
    <xf numFmtId="0" fontId="13" fillId="0" borderId="0" xfId="2" applyFont="1" applyBorder="1"/>
    <xf numFmtId="0" fontId="13" fillId="0" borderId="12" xfId="2" applyFont="1" applyBorder="1"/>
    <xf numFmtId="0" fontId="15" fillId="0" borderId="6" xfId="2" applyFont="1" applyBorder="1" applyAlignment="1">
      <alignment horizontal="center" vertical="center" wrapText="1"/>
    </xf>
    <xf numFmtId="0" fontId="15" fillId="0" borderId="2" xfId="2" applyFont="1" applyBorder="1" applyAlignment="1">
      <alignment horizontal="center" vertical="center" wrapText="1"/>
    </xf>
    <xf numFmtId="41" fontId="9" fillId="0" borderId="3" xfId="1" applyNumberFormat="1" applyFont="1" applyBorder="1"/>
    <xf numFmtId="0" fontId="14" fillId="0" borderId="0" xfId="2" applyFont="1" applyAlignment="1">
      <alignment vertical="top" wrapText="1"/>
    </xf>
    <xf numFmtId="0" fontId="9" fillId="0" borderId="7" xfId="2" applyFont="1" applyBorder="1" applyAlignment="1">
      <alignment horizontal="center" vertical="top" wrapText="1"/>
    </xf>
    <xf numFmtId="0" fontId="12" fillId="0" borderId="4" xfId="2" applyFont="1" applyBorder="1" applyAlignment="1">
      <alignment horizontal="center"/>
    </xf>
    <xf numFmtId="0" fontId="12" fillId="0" borderId="0" xfId="2" applyFont="1" applyBorder="1" applyAlignment="1">
      <alignment horizontal="center"/>
    </xf>
    <xf numFmtId="0" fontId="12" fillId="0" borderId="13" xfId="2" applyFont="1" applyBorder="1" applyAlignment="1">
      <alignment horizontal="center"/>
    </xf>
    <xf numFmtId="0" fontId="12" fillId="0" borderId="0" xfId="2" applyAlignment="1">
      <alignment horizontal="left" vertical="top" wrapText="1"/>
    </xf>
    <xf numFmtId="0" fontId="12" fillId="0" borderId="0" xfId="2" applyAlignment="1">
      <alignment horizontal="right" vertical="top"/>
    </xf>
    <xf numFmtId="0" fontId="16" fillId="0" borderId="0" xfId="0" applyFont="1" applyBorder="1" applyAlignment="1">
      <alignment horizontal="center" vertical="center"/>
    </xf>
    <xf numFmtId="0" fontId="0" fillId="0" borderId="3" xfId="0" applyBorder="1"/>
    <xf numFmtId="49" fontId="8" fillId="2" borderId="18" xfId="0" applyNumberFormat="1" applyFont="1" applyFill="1" applyBorder="1" applyAlignment="1">
      <alignment horizontal="center" vertical="top"/>
    </xf>
    <xf numFmtId="49" fontId="8" fillId="3" borderId="3" xfId="0" applyNumberFormat="1" applyFont="1" applyFill="1" applyBorder="1" applyAlignment="1">
      <alignment horizontal="center" vertical="top"/>
    </xf>
    <xf numFmtId="0" fontId="0" fillId="3" borderId="3" xfId="0" applyFill="1" applyBorder="1"/>
    <xf numFmtId="0" fontId="0" fillId="3" borderId="0" xfId="0" applyFill="1"/>
    <xf numFmtId="0" fontId="0" fillId="0" borderId="7" xfId="0" applyBorder="1"/>
    <xf numFmtId="0" fontId="8" fillId="0" borderId="0" xfId="0" applyFont="1" applyAlignment="1">
      <alignment horizontal="center"/>
    </xf>
    <xf numFmtId="0" fontId="5" fillId="2" borderId="18" xfId="0" applyFont="1" applyFill="1" applyBorder="1" applyAlignment="1">
      <alignment horizontal="center"/>
    </xf>
    <xf numFmtId="0" fontId="11" fillId="0" borderId="0" xfId="2" applyFont="1" applyAlignment="1">
      <alignment horizontal="center"/>
    </xf>
    <xf numFmtId="0" fontId="15" fillId="0" borderId="6" xfId="2" applyFont="1" applyBorder="1" applyAlignment="1">
      <alignment horizontal="center" vertical="center" wrapText="1"/>
    </xf>
    <xf numFmtId="0" fontId="18" fillId="0" borderId="0" xfId="2" quotePrefix="1" applyFont="1" applyAlignment="1">
      <alignment horizontal="center" vertical="top"/>
    </xf>
    <xf numFmtId="0" fontId="18" fillId="0" borderId="0" xfId="2" applyFont="1" applyAlignment="1">
      <alignment horizontal="center" vertical="top"/>
    </xf>
    <xf numFmtId="0" fontId="15" fillId="0" borderId="0" xfId="2" applyFont="1" applyBorder="1" applyAlignment="1">
      <alignment vertical="top" wrapText="1"/>
    </xf>
    <xf numFmtId="0" fontId="16" fillId="0" borderId="0" xfId="2" applyFont="1" applyAlignment="1">
      <alignment horizontal="left"/>
    </xf>
    <xf numFmtId="0" fontId="8" fillId="0" borderId="3" xfId="2" applyFont="1" applyBorder="1" applyAlignment="1">
      <alignment vertical="top" wrapText="1"/>
    </xf>
    <xf numFmtId="0" fontId="8" fillId="0" borderId="3" xfId="2" applyFont="1" applyBorder="1" applyAlignment="1">
      <alignment horizontal="center" vertical="top"/>
    </xf>
    <xf numFmtId="0" fontId="16" fillId="0" borderId="0" xfId="0" applyFont="1" applyAlignment="1"/>
    <xf numFmtId="0" fontId="22" fillId="0" borderId="0" xfId="0" applyFont="1" applyAlignment="1">
      <alignment horizontal="center"/>
    </xf>
    <xf numFmtId="0" fontId="22" fillId="0" borderId="0" xfId="0" applyFont="1"/>
    <xf numFmtId="0" fontId="23" fillId="0" borderId="0" xfId="0" applyFont="1" applyBorder="1" applyAlignment="1">
      <alignment horizontal="center" vertical="center"/>
    </xf>
    <xf numFmtId="0" fontId="16" fillId="0" borderId="0" xfId="0" applyFont="1" applyBorder="1" applyAlignment="1">
      <alignment vertical="center"/>
    </xf>
    <xf numFmtId="0" fontId="9" fillId="0" borderId="4" xfId="2" applyFont="1" applyBorder="1" applyAlignment="1">
      <alignment vertical="top" wrapText="1"/>
    </xf>
    <xf numFmtId="0" fontId="20" fillId="3" borderId="25" xfId="5" applyFont="1" applyFill="1" applyBorder="1" applyAlignment="1" applyProtection="1">
      <alignment horizontal="left" vertical="top" wrapText="1"/>
      <protection locked="0"/>
    </xf>
    <xf numFmtId="0" fontId="9" fillId="0" borderId="9" xfId="2" applyFont="1" applyBorder="1" applyAlignment="1">
      <alignment vertical="top" wrapText="1"/>
    </xf>
    <xf numFmtId="0" fontId="8" fillId="0" borderId="4" xfId="2" applyFont="1" applyBorder="1" applyAlignment="1">
      <alignment vertical="top" wrapText="1"/>
    </xf>
    <xf numFmtId="0" fontId="12" fillId="0" borderId="28" xfId="2" applyBorder="1" applyAlignment="1">
      <alignment vertical="top" wrapText="1"/>
    </xf>
    <xf numFmtId="0" fontId="12" fillId="0" borderId="29" xfId="2" applyBorder="1" applyAlignment="1">
      <alignment vertical="top" wrapText="1"/>
    </xf>
    <xf numFmtId="41" fontId="8" fillId="0" borderId="3" xfId="3" applyNumberFormat="1" applyFont="1" applyBorder="1" applyAlignment="1">
      <alignment vertical="top" wrapText="1"/>
    </xf>
    <xf numFmtId="0" fontId="9" fillId="0" borderId="3" xfId="2" applyFont="1" applyBorder="1" applyAlignment="1">
      <alignment horizontal="right" vertical="top" wrapText="1"/>
    </xf>
    <xf numFmtId="0" fontId="12" fillId="0" borderId="7" xfId="2" applyBorder="1" applyAlignment="1">
      <alignment horizontal="center" vertical="top" wrapText="1"/>
    </xf>
    <xf numFmtId="41" fontId="9" fillId="0" borderId="3" xfId="1" applyNumberFormat="1" applyFont="1" applyBorder="1" applyAlignment="1">
      <alignment horizontal="right" vertical="top"/>
    </xf>
    <xf numFmtId="0" fontId="12" fillId="0" borderId="7" xfId="2" applyBorder="1" applyAlignment="1">
      <alignment horizontal="right"/>
    </xf>
    <xf numFmtId="0" fontId="9" fillId="0" borderId="5" xfId="2" applyFont="1" applyBorder="1" applyAlignment="1">
      <alignment vertical="top" wrapText="1"/>
    </xf>
    <xf numFmtId="0" fontId="9" fillId="0" borderId="33" xfId="2" applyFont="1" applyBorder="1" applyAlignment="1">
      <alignment vertical="top" wrapText="1"/>
    </xf>
    <xf numFmtId="0" fontId="9" fillId="0" borderId="24" xfId="2" applyFont="1" applyBorder="1" applyAlignment="1">
      <alignment vertical="top" wrapText="1"/>
    </xf>
    <xf numFmtId="0" fontId="20" fillId="4" borderId="25" xfId="5" applyFont="1" applyFill="1" applyBorder="1" applyAlignment="1" applyProtection="1">
      <alignment horizontal="left" vertical="top" wrapText="1"/>
      <protection locked="0"/>
    </xf>
    <xf numFmtId="0" fontId="9" fillId="0" borderId="1" xfId="2" applyFont="1" applyBorder="1" applyAlignment="1">
      <alignment vertical="top" wrapText="1"/>
    </xf>
    <xf numFmtId="0" fontId="9" fillId="0" borderId="1" xfId="2" applyFont="1" applyBorder="1" applyAlignment="1">
      <alignment horizontal="center" vertical="top" wrapText="1"/>
    </xf>
    <xf numFmtId="0" fontId="9" fillId="0" borderId="6" xfId="2" applyFont="1" applyBorder="1" applyAlignment="1">
      <alignment vertical="top" wrapText="1"/>
    </xf>
    <xf numFmtId="0" fontId="9" fillId="0" borderId="6" xfId="2" applyFont="1" applyBorder="1" applyAlignment="1">
      <alignment horizontal="center" vertical="top"/>
    </xf>
    <xf numFmtId="0" fontId="9" fillId="0" borderId="37" xfId="2" applyFont="1" applyBorder="1" applyAlignment="1">
      <alignment vertical="top" wrapText="1"/>
    </xf>
    <xf numFmtId="0" fontId="20" fillId="4" borderId="32" xfId="5" applyFont="1" applyFill="1" applyBorder="1" applyAlignment="1" applyProtection="1">
      <alignment horizontal="left" vertical="top" wrapText="1"/>
      <protection locked="0"/>
    </xf>
    <xf numFmtId="0" fontId="8" fillId="0" borderId="31" xfId="2" applyFont="1" applyBorder="1" applyAlignment="1">
      <alignment horizontal="center" vertical="top" wrapText="1"/>
    </xf>
    <xf numFmtId="0" fontId="8" fillId="0" borderId="31" xfId="2" applyFont="1" applyBorder="1" applyAlignment="1">
      <alignment vertical="top" wrapText="1"/>
    </xf>
    <xf numFmtId="0" fontId="9" fillId="0" borderId="32" xfId="2" applyFont="1" applyBorder="1" applyAlignment="1">
      <alignment horizontal="left" vertical="top" wrapText="1"/>
    </xf>
    <xf numFmtId="0" fontId="9" fillId="0" borderId="31" xfId="2" applyFont="1" applyBorder="1" applyAlignment="1">
      <alignment horizontal="left" vertical="top" wrapText="1"/>
    </xf>
    <xf numFmtId="0" fontId="9" fillId="0" borderId="31" xfId="2" applyFont="1" applyBorder="1" applyAlignment="1">
      <alignment horizontal="center" vertical="top" wrapText="1"/>
    </xf>
    <xf numFmtId="41" fontId="9" fillId="0" borderId="31" xfId="3" applyNumberFormat="1" applyFont="1" applyBorder="1" applyAlignment="1">
      <alignment horizontal="center" vertical="top" wrapText="1"/>
    </xf>
    <xf numFmtId="41" fontId="9" fillId="0" borderId="31" xfId="2" applyNumberFormat="1" applyFont="1" applyBorder="1" applyAlignment="1">
      <alignment horizontal="center" vertical="top" wrapText="1"/>
    </xf>
    <xf numFmtId="0" fontId="9" fillId="0" borderId="38" xfId="2" applyFont="1" applyBorder="1" applyAlignment="1">
      <alignment vertical="top" wrapText="1"/>
    </xf>
    <xf numFmtId="0" fontId="9" fillId="0" borderId="38" xfId="2" applyFont="1" applyBorder="1" applyAlignment="1">
      <alignment horizontal="center" vertical="top" wrapText="1"/>
    </xf>
    <xf numFmtId="41" fontId="9" fillId="0" borderId="38" xfId="1" applyNumberFormat="1" applyFont="1" applyBorder="1"/>
    <xf numFmtId="41" fontId="9" fillId="0" borderId="38" xfId="2" applyNumberFormat="1" applyFont="1" applyBorder="1"/>
    <xf numFmtId="41" fontId="9" fillId="0" borderId="38" xfId="1" applyNumberFormat="1" applyFont="1" applyBorder="1" applyAlignment="1">
      <alignment horizontal="right" vertical="top"/>
    </xf>
    <xf numFmtId="41" fontId="9" fillId="0" borderId="38" xfId="3" applyNumberFormat="1" applyFont="1" applyBorder="1" applyAlignment="1">
      <alignment vertical="top" wrapText="1"/>
    </xf>
    <xf numFmtId="41" fontId="9" fillId="0" borderId="38" xfId="3" applyNumberFormat="1" applyFont="1" applyBorder="1"/>
    <xf numFmtId="0" fontId="9" fillId="0" borderId="25" xfId="2" applyFont="1" applyBorder="1" applyAlignment="1">
      <alignment vertical="top" wrapText="1"/>
    </xf>
    <xf numFmtId="0" fontId="9" fillId="0" borderId="20" xfId="2" applyFont="1" applyBorder="1" applyAlignment="1">
      <alignment vertical="top" wrapText="1"/>
    </xf>
    <xf numFmtId="0" fontId="9" fillId="0" borderId="20" xfId="2" applyFont="1" applyBorder="1" applyAlignment="1">
      <alignment horizontal="center" vertical="top" wrapText="1"/>
    </xf>
    <xf numFmtId="41" fontId="9" fillId="0" borderId="20" xfId="1" applyNumberFormat="1" applyFont="1" applyBorder="1" applyAlignment="1">
      <alignment horizontal="right" vertical="top"/>
    </xf>
    <xf numFmtId="41" fontId="9" fillId="0" borderId="20" xfId="3" applyNumberFormat="1" applyFont="1" applyBorder="1" applyAlignment="1">
      <alignment vertical="top" wrapText="1"/>
    </xf>
    <xf numFmtId="41" fontId="9" fillId="0" borderId="20" xfId="3" applyNumberFormat="1" applyFont="1" applyBorder="1"/>
    <xf numFmtId="0" fontId="9" fillId="0" borderId="39" xfId="2" applyFont="1" applyBorder="1" applyAlignment="1">
      <alignment vertical="top" wrapText="1"/>
    </xf>
    <xf numFmtId="0" fontId="9" fillId="0" borderId="39" xfId="2" applyFont="1" applyBorder="1" applyAlignment="1">
      <alignment horizontal="center" vertical="top" wrapText="1"/>
    </xf>
    <xf numFmtId="41" fontId="9" fillId="0" borderId="39" xfId="3" applyNumberFormat="1" applyFont="1" applyBorder="1" applyAlignment="1">
      <alignment vertical="top" wrapText="1"/>
    </xf>
    <xf numFmtId="41" fontId="9" fillId="0" borderId="39" xfId="3" applyNumberFormat="1" applyFont="1" applyBorder="1"/>
    <xf numFmtId="41" fontId="9" fillId="0" borderId="21" xfId="3" applyNumberFormat="1" applyFont="1" applyBorder="1"/>
    <xf numFmtId="0" fontId="9" fillId="0" borderId="21" xfId="2" applyFont="1" applyBorder="1" applyAlignment="1">
      <alignment vertical="top" wrapText="1"/>
    </xf>
    <xf numFmtId="41" fontId="9" fillId="0" borderId="39" xfId="1" applyNumberFormat="1" applyFont="1" applyBorder="1" applyAlignment="1">
      <alignment horizontal="right" vertical="top"/>
    </xf>
    <xf numFmtId="0" fontId="9" fillId="0" borderId="40" xfId="2" applyFont="1" applyBorder="1" applyAlignment="1">
      <alignment vertical="top" wrapText="1"/>
    </xf>
    <xf numFmtId="0" fontId="9" fillId="0" borderId="30" xfId="2" applyFont="1" applyBorder="1" applyAlignment="1">
      <alignment vertical="top" wrapText="1"/>
    </xf>
    <xf numFmtId="41" fontId="9" fillId="0" borderId="21" xfId="3" applyNumberFormat="1" applyFont="1" applyBorder="1" applyAlignment="1">
      <alignment vertical="top" wrapText="1"/>
    </xf>
    <xf numFmtId="0" fontId="9" fillId="0" borderId="39" xfId="2" applyFont="1" applyBorder="1" applyAlignment="1">
      <alignment horizontal="center" vertical="top"/>
    </xf>
    <xf numFmtId="41" fontId="9" fillId="0" borderId="39" xfId="2" applyNumberFormat="1" applyFont="1" applyBorder="1" applyAlignment="1">
      <alignment vertical="top"/>
    </xf>
    <xf numFmtId="0" fontId="9" fillId="0" borderId="21" xfId="2" applyFont="1" applyBorder="1" applyAlignment="1">
      <alignment horizontal="center" vertical="top"/>
    </xf>
    <xf numFmtId="0" fontId="9" fillId="0" borderId="8" xfId="2" applyFont="1" applyBorder="1" applyAlignment="1">
      <alignment vertical="top" wrapText="1"/>
    </xf>
    <xf numFmtId="0" fontId="8" fillId="0" borderId="38" xfId="2" applyFont="1" applyBorder="1" applyAlignment="1">
      <alignment horizontal="center" vertical="top"/>
    </xf>
    <xf numFmtId="0" fontId="8" fillId="0" borderId="38" xfId="2" applyFont="1" applyBorder="1" applyAlignment="1">
      <alignment vertical="top" wrapText="1"/>
    </xf>
    <xf numFmtId="0" fontId="9" fillId="0" borderId="34" xfId="2" applyFont="1" applyBorder="1" applyAlignment="1">
      <alignment vertical="top" wrapText="1"/>
    </xf>
    <xf numFmtId="0" fontId="9" fillId="0" borderId="20" xfId="2" applyFont="1" applyBorder="1" applyAlignment="1">
      <alignment horizontal="center" vertical="top"/>
    </xf>
    <xf numFmtId="41" fontId="9" fillId="0" borderId="0" xfId="2" applyNumberFormat="1" applyFont="1" applyAlignment="1">
      <alignment horizontal="right" vertical="top"/>
    </xf>
    <xf numFmtId="41" fontId="9" fillId="0" borderId="20" xfId="2" applyNumberFormat="1" applyFont="1" applyBorder="1" applyAlignment="1">
      <alignment vertical="top"/>
    </xf>
    <xf numFmtId="41" fontId="9" fillId="0" borderId="21" xfId="2" applyNumberFormat="1" applyFont="1" applyBorder="1" applyAlignment="1">
      <alignment vertical="top"/>
    </xf>
    <xf numFmtId="41" fontId="9" fillId="0" borderId="3" xfId="2" applyNumberFormat="1" applyFont="1" applyBorder="1" applyAlignment="1">
      <alignment horizontal="right" vertical="top"/>
    </xf>
    <xf numFmtId="41" fontId="9" fillId="0" borderId="20" xfId="2" applyNumberFormat="1" applyFont="1" applyBorder="1" applyAlignment="1">
      <alignment horizontal="right" vertical="top"/>
    </xf>
    <xf numFmtId="41" fontId="9" fillId="0" borderId="21" xfId="2" applyNumberFormat="1" applyFont="1" applyBorder="1" applyAlignment="1">
      <alignment horizontal="right" vertical="top"/>
    </xf>
    <xf numFmtId="41" fontId="9" fillId="0" borderId="39" xfId="2" applyNumberFormat="1" applyFont="1" applyBorder="1" applyAlignment="1">
      <alignment horizontal="right" vertical="top"/>
    </xf>
    <xf numFmtId="41" fontId="9" fillId="0" borderId="38" xfId="2" applyNumberFormat="1" applyFont="1" applyBorder="1" applyAlignment="1">
      <alignment horizontal="right" vertical="top"/>
    </xf>
    <xf numFmtId="41" fontId="9" fillId="0" borderId="3" xfId="3" quotePrefix="1" applyNumberFormat="1" applyFont="1" applyBorder="1" applyAlignment="1">
      <alignment horizontal="center" vertical="top" wrapText="1"/>
    </xf>
    <xf numFmtId="41" fontId="9" fillId="0" borderId="31" xfId="2" applyNumberFormat="1" applyFont="1" applyBorder="1"/>
    <xf numFmtId="41" fontId="9" fillId="0" borderId="20" xfId="3" quotePrefix="1" applyNumberFormat="1" applyFont="1" applyBorder="1" applyAlignment="1">
      <alignment horizontal="center" vertical="top" wrapText="1"/>
    </xf>
    <xf numFmtId="41" fontId="9" fillId="0" borderId="39" xfId="3" quotePrefix="1" applyNumberFormat="1" applyFont="1" applyBorder="1" applyAlignment="1">
      <alignment horizontal="center" vertical="top" wrapText="1"/>
    </xf>
    <xf numFmtId="41" fontId="9" fillId="0" borderId="20" xfId="3" applyNumberFormat="1" applyFont="1" applyBorder="1" applyAlignment="1">
      <alignment vertical="top"/>
    </xf>
    <xf numFmtId="41" fontId="9" fillId="0" borderId="21" xfId="3" applyNumberFormat="1" applyFont="1" applyBorder="1" applyAlignment="1">
      <alignment vertical="top"/>
    </xf>
    <xf numFmtId="41" fontId="9" fillId="0" borderId="39" xfId="3" applyNumberFormat="1" applyFont="1" applyBorder="1" applyAlignment="1">
      <alignment vertical="top"/>
    </xf>
    <xf numFmtId="41" fontId="8" fillId="0" borderId="3" xfId="1" applyNumberFormat="1" applyFont="1" applyBorder="1" applyAlignment="1">
      <alignment horizontal="right"/>
    </xf>
    <xf numFmtId="41" fontId="8" fillId="0" borderId="3" xfId="2" applyNumberFormat="1" applyFont="1" applyBorder="1"/>
    <xf numFmtId="49" fontId="9" fillId="3" borderId="3" xfId="0" quotePrefix="1" applyNumberFormat="1" applyFont="1" applyFill="1" applyBorder="1" applyAlignment="1">
      <alignment horizontal="left" vertical="top" wrapText="1"/>
    </xf>
    <xf numFmtId="0" fontId="0" fillId="3" borderId="3" xfId="0" applyFill="1" applyBorder="1" applyAlignment="1">
      <alignment horizontal="center" vertical="center"/>
    </xf>
    <xf numFmtId="1" fontId="9" fillId="0" borderId="21" xfId="2" applyNumberFormat="1" applyFont="1" applyBorder="1" applyAlignment="1">
      <alignment horizontal="center" vertical="top"/>
    </xf>
    <xf numFmtId="1" fontId="9" fillId="0" borderId="21" xfId="2" applyNumberFormat="1" applyFont="1" applyBorder="1" applyAlignment="1">
      <alignment vertical="top" wrapText="1"/>
    </xf>
    <xf numFmtId="1" fontId="9" fillId="0" borderId="31" xfId="2" applyNumberFormat="1" applyFont="1" applyBorder="1" applyAlignment="1">
      <alignment horizontal="center" vertical="top"/>
    </xf>
    <xf numFmtId="1" fontId="9" fillId="0" borderId="31" xfId="2" applyNumberFormat="1" applyFont="1" applyBorder="1" applyAlignment="1">
      <alignment vertical="top" wrapText="1"/>
    </xf>
    <xf numFmtId="1" fontId="9" fillId="0" borderId="20" xfId="2" applyNumberFormat="1" applyFont="1" applyBorder="1" applyAlignment="1">
      <alignment vertical="top" wrapText="1"/>
    </xf>
    <xf numFmtId="1" fontId="9" fillId="0" borderId="20" xfId="2" applyNumberFormat="1" applyFont="1" applyBorder="1" applyAlignment="1">
      <alignment horizontal="center" vertical="top" wrapText="1"/>
    </xf>
    <xf numFmtId="1" fontId="9" fillId="0" borderId="20" xfId="3" quotePrefix="1" applyNumberFormat="1" applyFont="1" applyBorder="1" applyAlignment="1">
      <alignment horizontal="center" vertical="top" wrapText="1"/>
    </xf>
    <xf numFmtId="1" fontId="9" fillId="0" borderId="20" xfId="3" applyNumberFormat="1" applyFont="1" applyBorder="1" applyAlignment="1">
      <alignment vertical="top" wrapText="1"/>
    </xf>
    <xf numFmtId="1" fontId="9" fillId="0" borderId="20" xfId="2" applyNumberFormat="1" applyFont="1" applyBorder="1" applyAlignment="1">
      <alignment vertical="top"/>
    </xf>
    <xf numFmtId="1" fontId="9" fillId="0" borderId="20" xfId="3" applyNumberFormat="1" applyFont="1" applyBorder="1" applyAlignment="1">
      <alignment vertical="top"/>
    </xf>
    <xf numFmtId="1" fontId="9" fillId="0" borderId="20" xfId="3" applyNumberFormat="1" applyFont="1" applyBorder="1"/>
    <xf numFmtId="41" fontId="9" fillId="0" borderId="20" xfId="6" applyFont="1" applyBorder="1" applyAlignment="1">
      <alignment vertical="top" wrapText="1"/>
    </xf>
    <xf numFmtId="41" fontId="9" fillId="0" borderId="20" xfId="6" applyFont="1" applyBorder="1" applyAlignment="1">
      <alignment vertical="top"/>
    </xf>
    <xf numFmtId="0" fontId="11" fillId="0" borderId="0" xfId="2" applyFont="1" applyAlignment="1">
      <alignment horizontal="center"/>
    </xf>
    <xf numFmtId="0" fontId="0" fillId="0" borderId="0" xfId="0" applyAlignment="1">
      <alignment horizontal="center"/>
    </xf>
    <xf numFmtId="0" fontId="0" fillId="0" borderId="0" xfId="0" applyAlignment="1">
      <alignment horizontal="right"/>
    </xf>
    <xf numFmtId="0" fontId="7" fillId="0" borderId="0" xfId="0" applyFont="1" applyAlignment="1">
      <alignment horizontal="left"/>
    </xf>
    <xf numFmtId="41" fontId="8" fillId="0" borderId="22" xfId="3" applyFont="1" applyBorder="1" applyAlignment="1">
      <alignment horizontal="center"/>
    </xf>
    <xf numFmtId="41" fontId="8" fillId="0" borderId="23" xfId="3" applyFont="1" applyBorder="1" applyAlignment="1">
      <alignment horizontal="center"/>
    </xf>
    <xf numFmtId="41" fontId="9" fillId="0" borderId="37" xfId="3" applyNumberFormat="1" applyFont="1" applyBorder="1" applyAlignment="1">
      <alignment vertical="top" wrapText="1"/>
    </xf>
    <xf numFmtId="41" fontId="9" fillId="0" borderId="32" xfId="3" applyNumberFormat="1" applyFont="1" applyBorder="1" applyAlignment="1">
      <alignment vertical="top" wrapText="1"/>
    </xf>
    <xf numFmtId="41" fontId="9" fillId="0" borderId="4" xfId="3" applyNumberFormat="1" applyFont="1" applyBorder="1" applyAlignment="1">
      <alignment horizontal="center" vertical="top" wrapText="1"/>
    </xf>
    <xf numFmtId="41" fontId="9" fillId="0" borderId="9" xfId="3" applyNumberFormat="1" applyFont="1" applyBorder="1" applyAlignment="1">
      <alignment horizontal="center" vertical="top" wrapText="1"/>
    </xf>
    <xf numFmtId="41" fontId="9" fillId="0" borderId="4" xfId="3" applyNumberFormat="1" applyFont="1" applyBorder="1"/>
    <xf numFmtId="41" fontId="9" fillId="0" borderId="9" xfId="3" applyNumberFormat="1" applyFont="1" applyBorder="1"/>
    <xf numFmtId="41" fontId="9" fillId="0" borderId="24" xfId="3" applyNumberFormat="1" applyFont="1" applyBorder="1" applyAlignment="1">
      <alignment vertical="top"/>
    </xf>
    <xf numFmtId="41" fontId="9" fillId="0" borderId="25" xfId="3" applyNumberFormat="1" applyFont="1" applyBorder="1" applyAlignment="1">
      <alignment vertical="top"/>
    </xf>
    <xf numFmtId="41" fontId="9" fillId="0" borderId="40" xfId="3" applyNumberFormat="1" applyFont="1" applyBorder="1" applyAlignment="1">
      <alignment vertical="top"/>
    </xf>
    <xf numFmtId="41" fontId="9" fillId="0" borderId="30" xfId="3" applyNumberFormat="1" applyFont="1" applyBorder="1" applyAlignment="1">
      <alignment vertical="top"/>
    </xf>
    <xf numFmtId="41" fontId="9" fillId="0" borderId="35" xfId="3" applyNumberFormat="1" applyFont="1" applyBorder="1" applyAlignment="1">
      <alignment vertical="top"/>
    </xf>
    <xf numFmtId="41" fontId="9" fillId="0" borderId="36" xfId="3" applyNumberFormat="1" applyFont="1" applyBorder="1" applyAlignment="1">
      <alignment vertical="top"/>
    </xf>
    <xf numFmtId="41" fontId="9" fillId="0" borderId="33" xfId="3" applyNumberFormat="1" applyFont="1" applyBorder="1"/>
    <xf numFmtId="41" fontId="9" fillId="0" borderId="34" xfId="3" applyNumberFormat="1" applyFont="1" applyBorder="1"/>
    <xf numFmtId="41" fontId="9" fillId="0" borderId="24" xfId="6" applyFont="1" applyBorder="1" applyAlignment="1">
      <alignment vertical="top"/>
    </xf>
    <xf numFmtId="41" fontId="9" fillId="0" borderId="25" xfId="6" applyFont="1" applyBorder="1" applyAlignment="1">
      <alignment vertical="top"/>
    </xf>
    <xf numFmtId="41" fontId="12" fillId="0" borderId="28" xfId="3" applyFont="1" applyBorder="1"/>
    <xf numFmtId="41" fontId="12" fillId="0" borderId="29" xfId="3" applyFont="1" applyBorder="1"/>
    <xf numFmtId="164" fontId="9" fillId="0" borderId="39" xfId="3" applyNumberFormat="1" applyFont="1" applyBorder="1" applyAlignment="1">
      <alignment vertical="top"/>
    </xf>
    <xf numFmtId="49" fontId="9" fillId="3" borderId="23" xfId="0" applyNumberFormat="1" applyFont="1" applyFill="1" applyBorder="1" applyAlignment="1">
      <alignment vertical="top" wrapText="1"/>
    </xf>
    <xf numFmtId="49" fontId="9" fillId="3" borderId="14" xfId="0" applyNumberFormat="1" applyFont="1" applyFill="1" applyBorder="1" applyAlignment="1">
      <alignment vertical="top" wrapText="1"/>
    </xf>
    <xf numFmtId="164" fontId="9" fillId="0" borderId="3" xfId="3" applyNumberFormat="1" applyFont="1" applyBorder="1" applyAlignment="1">
      <alignment horizontal="center" vertical="top" wrapText="1"/>
    </xf>
    <xf numFmtId="164" fontId="9" fillId="0" borderId="20" xfId="3" applyNumberFormat="1" applyFont="1" applyBorder="1" applyAlignment="1">
      <alignment vertical="top"/>
    </xf>
    <xf numFmtId="164" fontId="9" fillId="0" borderId="21" xfId="3" applyNumberFormat="1" applyFont="1" applyBorder="1" applyAlignment="1">
      <alignment vertical="top"/>
    </xf>
    <xf numFmtId="164" fontId="9" fillId="0" borderId="20" xfId="6" applyNumberFormat="1" applyFont="1" applyBorder="1" applyAlignment="1">
      <alignment vertical="top"/>
    </xf>
    <xf numFmtId="0" fontId="9" fillId="0" borderId="21" xfId="2" applyFont="1" applyBorder="1" applyAlignment="1">
      <alignment horizontal="center" vertical="top" wrapText="1"/>
    </xf>
    <xf numFmtId="0" fontId="9" fillId="0" borderId="3" xfId="2" applyFont="1" applyBorder="1" applyAlignment="1">
      <alignment horizontal="center" vertical="top" wrapText="1"/>
    </xf>
    <xf numFmtId="41" fontId="9" fillId="0" borderId="3" xfId="1" applyNumberFormat="1" applyFont="1" applyBorder="1" applyAlignment="1">
      <alignment horizontal="right" vertical="top"/>
    </xf>
    <xf numFmtId="164" fontId="8" fillId="0" borderId="3" xfId="3" applyNumberFormat="1" applyFont="1" applyBorder="1"/>
    <xf numFmtId="0" fontId="9" fillId="0" borderId="21" xfId="2" applyFont="1" applyBorder="1" applyAlignment="1">
      <alignment horizontal="center" vertical="top" wrapText="1"/>
    </xf>
    <xf numFmtId="0" fontId="9" fillId="0" borderId="3" xfId="2" applyFont="1" applyBorder="1" applyAlignment="1">
      <alignment horizontal="center" vertical="top" wrapText="1"/>
    </xf>
    <xf numFmtId="0" fontId="9" fillId="0" borderId="31" xfId="2" applyFont="1" applyBorder="1" applyAlignment="1">
      <alignment horizontal="center" vertical="top" wrapText="1"/>
    </xf>
    <xf numFmtId="0" fontId="9" fillId="0" borderId="31" xfId="2" applyFont="1" applyBorder="1" applyAlignment="1">
      <alignment vertical="top" wrapText="1"/>
    </xf>
    <xf numFmtId="41" fontId="9" fillId="0" borderId="39" xfId="3" applyNumberFormat="1" applyFont="1" applyBorder="1" applyAlignment="1">
      <alignment horizontal="right" vertical="top" wrapText="1"/>
    </xf>
    <xf numFmtId="41" fontId="9" fillId="0" borderId="3" xfId="3" applyNumberFormat="1" applyFont="1" applyBorder="1" applyAlignment="1">
      <alignment horizontal="right" vertical="top" wrapText="1"/>
    </xf>
    <xf numFmtId="41" fontId="9" fillId="0" borderId="3" xfId="6" quotePrefix="1" applyNumberFormat="1" applyFont="1" applyBorder="1" applyAlignment="1">
      <alignment horizontal="right" vertical="top" wrapText="1"/>
    </xf>
    <xf numFmtId="41" fontId="9" fillId="0" borderId="3" xfId="3" quotePrefix="1" applyNumberFormat="1" applyFont="1" applyBorder="1" applyAlignment="1">
      <alignment horizontal="right" vertical="top" wrapText="1"/>
    </xf>
    <xf numFmtId="41" fontId="9" fillId="0" borderId="3" xfId="1" applyNumberFormat="1" applyFont="1" applyBorder="1" applyAlignment="1">
      <alignment horizontal="right"/>
    </xf>
    <xf numFmtId="41" fontId="9" fillId="0" borderId="3" xfId="2" applyNumberFormat="1" applyFont="1" applyBorder="1" applyAlignment="1">
      <alignment horizontal="right"/>
    </xf>
    <xf numFmtId="41" fontId="9" fillId="0" borderId="20" xfId="3" quotePrefix="1" applyNumberFormat="1" applyFont="1" applyBorder="1" applyAlignment="1">
      <alignment horizontal="right" vertical="top" wrapText="1"/>
    </xf>
    <xf numFmtId="41" fontId="9" fillId="0" borderId="39" xfId="3" quotePrefix="1" applyNumberFormat="1" applyFont="1" applyBorder="1" applyAlignment="1">
      <alignment horizontal="right" vertical="top" wrapText="1"/>
    </xf>
    <xf numFmtId="41" fontId="9" fillId="0" borderId="21" xfId="3" applyNumberFormat="1" applyFont="1" applyBorder="1" applyAlignment="1">
      <alignment horizontal="right" vertical="top" wrapText="1"/>
    </xf>
    <xf numFmtId="41" fontId="9" fillId="0" borderId="3" xfId="3" applyNumberFormat="1" applyFont="1" applyBorder="1" applyAlignment="1">
      <alignment horizontal="right" vertical="top"/>
    </xf>
    <xf numFmtId="41" fontId="9" fillId="0" borderId="21" xfId="3" quotePrefix="1" applyNumberFormat="1" applyFont="1" applyBorder="1" applyAlignment="1">
      <alignment horizontal="center" vertical="top" wrapText="1"/>
    </xf>
    <xf numFmtId="0" fontId="9" fillId="0" borderId="21" xfId="2" applyFont="1" applyBorder="1" applyAlignment="1">
      <alignment horizontal="center" vertical="top" wrapText="1"/>
    </xf>
    <xf numFmtId="0" fontId="9" fillId="0" borderId="3" xfId="2" applyFont="1" applyBorder="1" applyAlignment="1">
      <alignment horizontal="center" vertical="top" wrapText="1"/>
    </xf>
    <xf numFmtId="0" fontId="9" fillId="0" borderId="31" xfId="2" applyFont="1" applyBorder="1" applyAlignment="1">
      <alignment horizontal="center" vertical="top" wrapText="1"/>
    </xf>
    <xf numFmtId="0" fontId="12" fillId="0" borderId="0" xfId="2" applyAlignment="1">
      <alignment horizontal="left" vertical="top" wrapText="1"/>
    </xf>
    <xf numFmtId="0" fontId="15" fillId="0" borderId="6" xfId="2" applyFont="1" applyBorder="1" applyAlignment="1">
      <alignment horizontal="center" vertical="center" wrapText="1"/>
    </xf>
    <xf numFmtId="0" fontId="11" fillId="0" borderId="0" xfId="2" applyFont="1" applyAlignment="1">
      <alignment horizontal="center"/>
    </xf>
    <xf numFmtId="0" fontId="10" fillId="0" borderId="0" xfId="2" applyFont="1" applyAlignment="1">
      <alignment horizontal="left"/>
    </xf>
    <xf numFmtId="41" fontId="9" fillId="0" borderId="3" xfId="3" applyNumberFormat="1" applyFont="1" applyBorder="1" applyAlignment="1">
      <alignment horizontal="center" vertical="top" wrapText="1"/>
    </xf>
    <xf numFmtId="41" fontId="9" fillId="0" borderId="3" xfId="1" applyNumberFormat="1" applyFont="1" applyBorder="1" applyAlignment="1">
      <alignment horizontal="right" vertical="top"/>
    </xf>
    <xf numFmtId="41" fontId="9" fillId="0" borderId="6" xfId="1" applyNumberFormat="1" applyFont="1" applyBorder="1" applyAlignment="1">
      <alignment vertical="top"/>
    </xf>
    <xf numFmtId="41" fontId="9" fillId="0" borderId="31" xfId="1" applyNumberFormat="1" applyFont="1" applyBorder="1"/>
    <xf numFmtId="41" fontId="9" fillId="0" borderId="31" xfId="3" applyNumberFormat="1" applyFont="1" applyBorder="1" applyAlignment="1">
      <alignment vertical="top" wrapText="1"/>
    </xf>
    <xf numFmtId="41" fontId="9" fillId="0" borderId="31" xfId="2" applyNumberFormat="1" applyFont="1" applyBorder="1" applyAlignment="1">
      <alignment horizontal="right" vertical="top"/>
    </xf>
    <xf numFmtId="41" fontId="9" fillId="0" borderId="31" xfId="3" applyNumberFormat="1" applyFont="1" applyBorder="1"/>
    <xf numFmtId="41" fontId="9" fillId="0" borderId="37" xfId="3" applyNumberFormat="1" applyFont="1" applyBorder="1"/>
    <xf numFmtId="41" fontId="9" fillId="0" borderId="32" xfId="3" applyNumberFormat="1" applyFont="1" applyBorder="1"/>
    <xf numFmtId="9" fontId="9" fillId="0" borderId="3" xfId="3" applyNumberFormat="1" applyFont="1" applyBorder="1" applyAlignment="1">
      <alignment horizontal="right" vertical="top" wrapText="1"/>
    </xf>
    <xf numFmtId="9" fontId="9" fillId="0" borderId="20" xfId="3" applyNumberFormat="1" applyFont="1" applyBorder="1" applyAlignment="1">
      <alignment vertical="top"/>
    </xf>
    <xf numFmtId="9" fontId="9" fillId="0" borderId="21" xfId="3" applyNumberFormat="1" applyFont="1" applyBorder="1" applyAlignment="1">
      <alignment vertical="top"/>
    </xf>
    <xf numFmtId="9" fontId="9" fillId="0" borderId="39" xfId="3" applyNumberFormat="1" applyFont="1" applyBorder="1" applyAlignment="1">
      <alignment vertical="top"/>
    </xf>
    <xf numFmtId="9" fontId="9" fillId="0" borderId="3" xfId="3" applyNumberFormat="1" applyFont="1" applyBorder="1" applyAlignment="1">
      <alignment horizontal="center" vertical="top" wrapText="1"/>
    </xf>
    <xf numFmtId="0" fontId="9" fillId="0" borderId="0" xfId="2" applyFont="1" applyAlignment="1">
      <alignment horizontal="left"/>
    </xf>
    <xf numFmtId="0" fontId="8" fillId="0" borderId="0" xfId="2" applyFont="1" applyAlignment="1">
      <alignment horizontal="left"/>
    </xf>
    <xf numFmtId="0" fontId="8" fillId="0" borderId="0" xfId="2" applyFont="1" applyAlignment="1">
      <alignment horizontal="center"/>
    </xf>
    <xf numFmtId="0" fontId="24" fillId="0" borderId="7" xfId="2" applyFont="1" applyBorder="1" applyAlignment="1">
      <alignment horizontal="center" vertical="top" wrapText="1"/>
    </xf>
    <xf numFmtId="0" fontId="15" fillId="0" borderId="3" xfId="2" applyFont="1" applyBorder="1" applyAlignment="1">
      <alignment horizontal="center" vertical="top" wrapText="1"/>
    </xf>
    <xf numFmtId="0" fontId="15" fillId="0" borderId="3" xfId="2" applyFont="1" applyBorder="1" applyAlignment="1">
      <alignment horizontal="center"/>
    </xf>
    <xf numFmtId="41" fontId="15" fillId="0" borderId="3" xfId="3" applyFont="1" applyBorder="1" applyAlignment="1">
      <alignment horizontal="center" vertical="top" wrapText="1"/>
    </xf>
    <xf numFmtId="41" fontId="15" fillId="0" borderId="3" xfId="3" applyFont="1" applyBorder="1" applyAlignment="1">
      <alignment horizontal="center"/>
    </xf>
    <xf numFmtId="41" fontId="15" fillId="0" borderId="22" xfId="3" applyFont="1" applyBorder="1" applyAlignment="1">
      <alignment horizontal="center"/>
    </xf>
    <xf numFmtId="41" fontId="15" fillId="0" borderId="23" xfId="3" applyFont="1" applyBorder="1" applyAlignment="1">
      <alignment horizontal="center"/>
    </xf>
    <xf numFmtId="0" fontId="15" fillId="0" borderId="4" xfId="2" applyFont="1" applyBorder="1" applyAlignment="1">
      <alignment horizontal="center" vertical="top" wrapText="1"/>
    </xf>
    <xf numFmtId="0" fontId="15" fillId="0" borderId="31" xfId="2" applyFont="1" applyBorder="1" applyAlignment="1">
      <alignment horizontal="center" vertical="top" wrapText="1"/>
    </xf>
    <xf numFmtId="0" fontId="15" fillId="0" borderId="31" xfId="2" applyFont="1" applyBorder="1" applyAlignment="1">
      <alignment vertical="top" wrapText="1"/>
    </xf>
    <xf numFmtId="0" fontId="24" fillId="0" borderId="37" xfId="2" applyFont="1" applyBorder="1" applyAlignment="1">
      <alignment vertical="top" wrapText="1"/>
    </xf>
    <xf numFmtId="0" fontId="24" fillId="0" borderId="32" xfId="2" applyFont="1" applyBorder="1" applyAlignment="1">
      <alignment horizontal="left" vertical="top" wrapText="1"/>
    </xf>
    <xf numFmtId="0" fontId="24" fillId="0" borderId="31" xfId="2" applyFont="1" applyBorder="1" applyAlignment="1">
      <alignment horizontal="left" vertical="top" wrapText="1"/>
    </xf>
    <xf numFmtId="0" fontId="24" fillId="0" borderId="31" xfId="2" applyFont="1" applyBorder="1" applyAlignment="1">
      <alignment horizontal="center" vertical="top" wrapText="1"/>
    </xf>
    <xf numFmtId="41" fontId="24" fillId="0" borderId="31" xfId="3" applyNumberFormat="1" applyFont="1" applyBorder="1" applyAlignment="1">
      <alignment horizontal="center" vertical="top" wrapText="1"/>
    </xf>
    <xf numFmtId="41" fontId="24" fillId="0" borderId="31" xfId="2" applyNumberFormat="1" applyFont="1" applyBorder="1" applyAlignment="1">
      <alignment horizontal="center" vertical="top" wrapText="1"/>
    </xf>
    <xf numFmtId="41" fontId="24" fillId="0" borderId="37" xfId="3" applyNumberFormat="1" applyFont="1" applyBorder="1" applyAlignment="1">
      <alignment vertical="top" wrapText="1"/>
    </xf>
    <xf numFmtId="41" fontId="24" fillId="0" borderId="32" xfId="3" applyNumberFormat="1" applyFont="1" applyBorder="1" applyAlignment="1">
      <alignment vertical="top" wrapText="1"/>
    </xf>
    <xf numFmtId="0" fontId="24" fillId="0" borderId="3" xfId="2" applyFont="1" applyBorder="1" applyAlignment="1">
      <alignment horizontal="center" vertical="top" wrapText="1"/>
    </xf>
    <xf numFmtId="0" fontId="24" fillId="0" borderId="3" xfId="2" applyFont="1" applyBorder="1" applyAlignment="1">
      <alignment vertical="top" wrapText="1"/>
    </xf>
    <xf numFmtId="0" fontId="19" fillId="4" borderId="32" xfId="5" applyFont="1" applyFill="1" applyBorder="1" applyAlignment="1" applyProtection="1">
      <alignment horizontal="left" vertical="top" wrapText="1"/>
      <protection locked="0"/>
    </xf>
    <xf numFmtId="0" fontId="24" fillId="0" borderId="3" xfId="2" applyFont="1" applyBorder="1" applyAlignment="1">
      <alignment horizontal="right" vertical="top" wrapText="1"/>
    </xf>
    <xf numFmtId="41" fontId="24" fillId="0" borderId="3" xfId="6" quotePrefix="1" applyNumberFormat="1" applyFont="1" applyBorder="1" applyAlignment="1">
      <alignment horizontal="right" vertical="top" wrapText="1"/>
    </xf>
    <xf numFmtId="41" fontId="24" fillId="0" borderId="3" xfId="3" quotePrefix="1" applyNumberFormat="1" applyFont="1" applyBorder="1" applyAlignment="1">
      <alignment horizontal="right" vertical="top" wrapText="1"/>
    </xf>
    <xf numFmtId="41" fontId="24" fillId="0" borderId="3" xfId="3" applyNumberFormat="1" applyFont="1" applyBorder="1" applyAlignment="1">
      <alignment horizontal="center" vertical="top" wrapText="1"/>
    </xf>
    <xf numFmtId="41" fontId="24" fillId="0" borderId="3" xfId="2" applyNumberFormat="1" applyFont="1" applyBorder="1" applyAlignment="1">
      <alignment horizontal="center" vertical="top" wrapText="1"/>
    </xf>
    <xf numFmtId="41" fontId="24" fillId="0" borderId="0" xfId="2" applyNumberFormat="1" applyFont="1" applyAlignment="1">
      <alignment horizontal="right" vertical="top"/>
    </xf>
    <xf numFmtId="164" fontId="24" fillId="0" borderId="3" xfId="3" applyNumberFormat="1" applyFont="1" applyBorder="1" applyAlignment="1">
      <alignment horizontal="center" vertical="top" wrapText="1"/>
    </xf>
    <xf numFmtId="41" fontId="24" fillId="0" borderId="4" xfId="3" applyNumberFormat="1" applyFont="1" applyBorder="1" applyAlignment="1">
      <alignment horizontal="center" vertical="top" wrapText="1"/>
    </xf>
    <xf numFmtId="41" fontId="24" fillId="0" borderId="9" xfId="3" applyNumberFormat="1" applyFont="1" applyBorder="1" applyAlignment="1">
      <alignment horizontal="center" vertical="top" wrapText="1"/>
    </xf>
    <xf numFmtId="9" fontId="24" fillId="0" borderId="3" xfId="3" applyNumberFormat="1" applyFont="1" applyBorder="1" applyAlignment="1">
      <alignment horizontal="center" vertical="top" wrapText="1"/>
    </xf>
    <xf numFmtId="0" fontId="24" fillId="0" borderId="3" xfId="2" applyFont="1" applyBorder="1" applyAlignment="1">
      <alignment horizontal="center" vertical="top"/>
    </xf>
    <xf numFmtId="0" fontId="24" fillId="0" borderId="24" xfId="2" applyFont="1" applyBorder="1" applyAlignment="1">
      <alignment vertical="top" wrapText="1"/>
    </xf>
    <xf numFmtId="0" fontId="19" fillId="4" borderId="25" xfId="5" applyFont="1" applyFill="1" applyBorder="1" applyAlignment="1" applyProtection="1">
      <alignment horizontal="left" vertical="top" wrapText="1"/>
      <protection locked="0"/>
    </xf>
    <xf numFmtId="41" fontId="24" fillId="0" borderId="3" xfId="1" applyNumberFormat="1" applyFont="1" applyBorder="1" applyAlignment="1">
      <alignment horizontal="right"/>
    </xf>
    <xf numFmtId="41" fontId="24" fillId="0" borderId="3" xfId="2" applyNumberFormat="1" applyFont="1" applyBorder="1" applyAlignment="1">
      <alignment horizontal="right"/>
    </xf>
    <xf numFmtId="41" fontId="24" fillId="0" borderId="3" xfId="3" applyNumberFormat="1" applyFont="1" applyBorder="1" applyAlignment="1">
      <alignment vertical="top" wrapText="1"/>
    </xf>
    <xf numFmtId="41" fontId="24" fillId="0" borderId="3" xfId="2" applyNumberFormat="1" applyFont="1" applyBorder="1"/>
    <xf numFmtId="41" fontId="24" fillId="0" borderId="3" xfId="2" applyNumberFormat="1" applyFont="1" applyBorder="1" applyAlignment="1">
      <alignment horizontal="right" vertical="top"/>
    </xf>
    <xf numFmtId="41" fontId="24" fillId="0" borderId="3" xfId="3" applyNumberFormat="1" applyFont="1" applyBorder="1"/>
    <xf numFmtId="41" fontId="24" fillId="0" borderId="4" xfId="3" applyNumberFormat="1" applyFont="1" applyBorder="1"/>
    <xf numFmtId="41" fontId="24" fillId="0" borderId="9" xfId="3" applyNumberFormat="1" applyFont="1" applyBorder="1"/>
    <xf numFmtId="0" fontId="19" fillId="3" borderId="25" xfId="5" applyFont="1" applyFill="1" applyBorder="1" applyAlignment="1" applyProtection="1">
      <alignment horizontal="left" vertical="top" wrapText="1"/>
      <protection locked="0"/>
    </xf>
    <xf numFmtId="0" fontId="24" fillId="0" borderId="21" xfId="2" applyFont="1" applyBorder="1" applyAlignment="1">
      <alignment vertical="top" wrapText="1"/>
    </xf>
    <xf numFmtId="41" fontId="24" fillId="0" borderId="20" xfId="3" quotePrefix="1" applyNumberFormat="1" applyFont="1" applyBorder="1" applyAlignment="1">
      <alignment horizontal="right" vertical="top" wrapText="1"/>
    </xf>
    <xf numFmtId="41" fontId="24" fillId="0" borderId="20" xfId="1" applyNumberFormat="1" applyFont="1" applyBorder="1" applyAlignment="1">
      <alignment horizontal="right" vertical="top"/>
    </xf>
    <xf numFmtId="41" fontId="24" fillId="0" borderId="20" xfId="3" applyNumberFormat="1" applyFont="1" applyBorder="1" applyAlignment="1">
      <alignment vertical="top" wrapText="1"/>
    </xf>
    <xf numFmtId="41" fontId="24" fillId="0" borderId="20" xfId="2" applyNumberFormat="1" applyFont="1" applyBorder="1" applyAlignment="1">
      <alignment vertical="top"/>
    </xf>
    <xf numFmtId="41" fontId="24" fillId="0" borderId="20" xfId="2" applyNumberFormat="1" applyFont="1" applyBorder="1" applyAlignment="1">
      <alignment horizontal="right" vertical="top"/>
    </xf>
    <xf numFmtId="41" fontId="24" fillId="0" borderId="20" xfId="3" applyNumberFormat="1" applyFont="1" applyBorder="1" applyAlignment="1">
      <alignment vertical="top"/>
    </xf>
    <xf numFmtId="41" fontId="24" fillId="0" borderId="24" xfId="3" applyNumberFormat="1" applyFont="1" applyBorder="1" applyAlignment="1">
      <alignment vertical="top"/>
    </xf>
    <xf numFmtId="41" fontId="24" fillId="0" borderId="25" xfId="3" applyNumberFormat="1" applyFont="1" applyBorder="1" applyAlignment="1">
      <alignment vertical="top"/>
    </xf>
    <xf numFmtId="41" fontId="24" fillId="0" borderId="20" xfId="3" applyNumberFormat="1" applyFont="1" applyBorder="1"/>
    <xf numFmtId="0" fontId="24" fillId="0" borderId="20" xfId="2" applyFont="1" applyBorder="1" applyAlignment="1">
      <alignment horizontal="center" vertical="top" wrapText="1"/>
    </xf>
    <xf numFmtId="0" fontId="24" fillId="0" borderId="20" xfId="2" applyFont="1" applyBorder="1" applyAlignment="1">
      <alignment vertical="top" wrapText="1"/>
    </xf>
    <xf numFmtId="0" fontId="24" fillId="0" borderId="31" xfId="2" applyFont="1" applyBorder="1" applyAlignment="1">
      <alignment vertical="top" wrapText="1"/>
    </xf>
    <xf numFmtId="0" fontId="24" fillId="0" borderId="25" xfId="2" applyFont="1" applyBorder="1" applyAlignment="1">
      <alignment vertical="top" wrapText="1"/>
    </xf>
    <xf numFmtId="41" fontId="24" fillId="0" borderId="3" xfId="3" quotePrefix="1" applyNumberFormat="1" applyFont="1" applyBorder="1" applyAlignment="1">
      <alignment horizontal="center" vertical="top" wrapText="1"/>
    </xf>
    <xf numFmtId="41" fontId="24" fillId="0" borderId="21" xfId="3" applyNumberFormat="1" applyFont="1" applyBorder="1" applyAlignment="1">
      <alignment horizontal="right" vertical="top" wrapText="1"/>
    </xf>
    <xf numFmtId="41" fontId="24" fillId="0" borderId="21" xfId="2" applyNumberFormat="1" applyFont="1" applyBorder="1" applyAlignment="1">
      <alignment horizontal="right" vertical="top"/>
    </xf>
    <xf numFmtId="41" fontId="24" fillId="0" borderId="21" xfId="3" applyNumberFormat="1" applyFont="1" applyBorder="1" applyAlignment="1">
      <alignment vertical="top"/>
    </xf>
    <xf numFmtId="41" fontId="24" fillId="0" borderId="40" xfId="3" applyNumberFormat="1" applyFont="1" applyBorder="1" applyAlignment="1">
      <alignment vertical="top"/>
    </xf>
    <xf numFmtId="41" fontId="24" fillId="0" borderId="30" xfId="3" applyNumberFormat="1" applyFont="1" applyBorder="1" applyAlignment="1">
      <alignment vertical="top"/>
    </xf>
    <xf numFmtId="41" fontId="24" fillId="0" borderId="21" xfId="3" applyNumberFormat="1" applyFont="1" applyBorder="1"/>
    <xf numFmtId="0" fontId="24" fillId="0" borderId="21" xfId="2" applyFont="1" applyBorder="1" applyAlignment="1">
      <alignment horizontal="center" vertical="top" wrapText="1"/>
    </xf>
    <xf numFmtId="41" fontId="24" fillId="0" borderId="3" xfId="3" applyNumberFormat="1" applyFont="1" applyBorder="1" applyAlignment="1">
      <alignment horizontal="right" vertical="top" wrapText="1"/>
    </xf>
    <xf numFmtId="41" fontId="24" fillId="0" borderId="3" xfId="1" applyNumberFormat="1" applyFont="1" applyBorder="1" applyAlignment="1">
      <alignment horizontal="right" vertical="top"/>
    </xf>
    <xf numFmtId="41" fontId="24" fillId="0" borderId="3" xfId="3" applyNumberFormat="1" applyFont="1" applyBorder="1" applyAlignment="1">
      <alignment horizontal="right" vertical="top"/>
    </xf>
    <xf numFmtId="0" fontId="24" fillId="0" borderId="39" xfId="2" applyFont="1" applyBorder="1" applyAlignment="1">
      <alignment horizontal="center" vertical="top"/>
    </xf>
    <xf numFmtId="0" fontId="24" fillId="0" borderId="39" xfId="2" applyFont="1" applyBorder="1" applyAlignment="1">
      <alignment vertical="top" wrapText="1"/>
    </xf>
    <xf numFmtId="0" fontId="24" fillId="0" borderId="39" xfId="2" applyFont="1" applyBorder="1" applyAlignment="1">
      <alignment horizontal="center" vertical="top" wrapText="1"/>
    </xf>
    <xf numFmtId="41" fontId="24" fillId="0" borderId="39" xfId="3" quotePrefix="1" applyNumberFormat="1" applyFont="1" applyBorder="1" applyAlignment="1">
      <alignment horizontal="right" vertical="top" wrapText="1"/>
    </xf>
    <xf numFmtId="41" fontId="24" fillId="0" borderId="39" xfId="1" applyNumberFormat="1" applyFont="1" applyBorder="1" applyAlignment="1">
      <alignment horizontal="right" vertical="top"/>
    </xf>
    <xf numFmtId="41" fontId="24" fillId="0" borderId="39" xfId="3" applyNumberFormat="1" applyFont="1" applyBorder="1" applyAlignment="1">
      <alignment horizontal="right" vertical="top" wrapText="1"/>
    </xf>
    <xf numFmtId="41" fontId="24" fillId="0" borderId="39" xfId="2" applyNumberFormat="1" applyFont="1" applyBorder="1" applyAlignment="1">
      <alignment horizontal="right" vertical="top"/>
    </xf>
    <xf numFmtId="41" fontId="24" fillId="0" borderId="39" xfId="3" applyNumberFormat="1" applyFont="1" applyBorder="1" applyAlignment="1">
      <alignment vertical="top"/>
    </xf>
    <xf numFmtId="164" fontId="24" fillId="0" borderId="39" xfId="3" applyNumberFormat="1" applyFont="1" applyBorder="1" applyAlignment="1">
      <alignment vertical="top"/>
    </xf>
    <xf numFmtId="41" fontId="24" fillId="0" borderId="35" xfId="3" applyNumberFormat="1" applyFont="1" applyBorder="1" applyAlignment="1">
      <alignment vertical="top"/>
    </xf>
    <xf numFmtId="41" fontId="24" fillId="0" borderId="36" xfId="3" applyNumberFormat="1" applyFont="1" applyBorder="1" applyAlignment="1">
      <alignment vertical="top"/>
    </xf>
    <xf numFmtId="0" fontId="15" fillId="0" borderId="3" xfId="2" applyFont="1" applyBorder="1" applyAlignment="1">
      <alignment horizontal="center" vertical="top"/>
    </xf>
    <xf numFmtId="0" fontId="15" fillId="0" borderId="3" xfId="2" applyFont="1" applyBorder="1" applyAlignment="1">
      <alignment vertical="top" wrapText="1"/>
    </xf>
    <xf numFmtId="0" fontId="15" fillId="0" borderId="4" xfId="2" applyFont="1" applyBorder="1" applyAlignment="1">
      <alignment vertical="top" wrapText="1"/>
    </xf>
    <xf numFmtId="0" fontId="24" fillId="0" borderId="9" xfId="2" applyFont="1" applyBorder="1" applyAlignment="1">
      <alignment vertical="top" wrapText="1"/>
    </xf>
    <xf numFmtId="41" fontId="24" fillId="0" borderId="38" xfId="1" applyNumberFormat="1" applyFont="1" applyBorder="1"/>
    <xf numFmtId="41" fontId="24" fillId="0" borderId="38" xfId="2" applyNumberFormat="1" applyFont="1" applyBorder="1"/>
    <xf numFmtId="0" fontId="24" fillId="0" borderId="1" xfId="2" applyFont="1" applyBorder="1" applyAlignment="1">
      <alignment vertical="top" wrapText="1"/>
    </xf>
    <xf numFmtId="0" fontId="24" fillId="0" borderId="21" xfId="2" applyFont="1" applyBorder="1" applyAlignment="1">
      <alignment horizontal="center" vertical="top"/>
    </xf>
    <xf numFmtId="41" fontId="24" fillId="0" borderId="21" xfId="3" quotePrefix="1" applyNumberFormat="1" applyFont="1" applyBorder="1" applyAlignment="1">
      <alignment horizontal="center" vertical="top" wrapText="1"/>
    </xf>
    <xf numFmtId="41" fontId="24" fillId="0" borderId="21" xfId="3" applyNumberFormat="1" applyFont="1" applyBorder="1" applyAlignment="1">
      <alignment vertical="top" wrapText="1"/>
    </xf>
    <xf numFmtId="41" fontId="24" fillId="0" borderId="21" xfId="2" applyNumberFormat="1" applyFont="1" applyBorder="1" applyAlignment="1">
      <alignment vertical="top"/>
    </xf>
    <xf numFmtId="164" fontId="24" fillId="0" borderId="21" xfId="3" applyNumberFormat="1" applyFont="1" applyBorder="1" applyAlignment="1">
      <alignment vertical="top"/>
    </xf>
    <xf numFmtId="9" fontId="24" fillId="0" borderId="21" xfId="3" applyNumberFormat="1" applyFont="1" applyBorder="1" applyAlignment="1">
      <alignment vertical="top"/>
    </xf>
    <xf numFmtId="41" fontId="24" fillId="0" borderId="3" xfId="1" applyNumberFormat="1" applyFont="1" applyBorder="1"/>
    <xf numFmtId="0" fontId="24" fillId="0" borderId="40" xfId="2" applyFont="1" applyBorder="1" applyAlignment="1">
      <alignment vertical="top" wrapText="1"/>
    </xf>
    <xf numFmtId="0" fontId="24" fillId="0" borderId="30" xfId="2" applyFont="1" applyBorder="1" applyAlignment="1">
      <alignment vertical="top" wrapText="1"/>
    </xf>
    <xf numFmtId="41" fontId="24" fillId="0" borderId="31" xfId="1" applyNumberFormat="1" applyFont="1" applyBorder="1"/>
    <xf numFmtId="41" fontId="24" fillId="0" borderId="31" xfId="2" applyNumberFormat="1" applyFont="1" applyBorder="1"/>
    <xf numFmtId="41" fontId="24" fillId="0" borderId="31" xfId="3" applyNumberFormat="1" applyFont="1" applyBorder="1" applyAlignment="1">
      <alignment vertical="top" wrapText="1"/>
    </xf>
    <xf numFmtId="41" fontId="24" fillId="0" borderId="31" xfId="2" applyNumberFormat="1" applyFont="1" applyBorder="1" applyAlignment="1">
      <alignment horizontal="right" vertical="top"/>
    </xf>
    <xf numFmtId="41" fontId="24" fillId="0" borderId="31" xfId="3" applyNumberFormat="1" applyFont="1" applyBorder="1"/>
    <xf numFmtId="41" fontId="24" fillId="0" borderId="37" xfId="3" applyNumberFormat="1" applyFont="1" applyBorder="1"/>
    <xf numFmtId="41" fontId="24" fillId="0" borderId="32" xfId="3" applyNumberFormat="1" applyFont="1" applyBorder="1"/>
    <xf numFmtId="41" fontId="24" fillId="0" borderId="20" xfId="3" quotePrefix="1" applyNumberFormat="1" applyFont="1" applyBorder="1" applyAlignment="1">
      <alignment horizontal="center" vertical="top" wrapText="1"/>
    </xf>
    <xf numFmtId="41" fontId="24" fillId="0" borderId="39" xfId="3" quotePrefix="1" applyNumberFormat="1" applyFont="1" applyBorder="1" applyAlignment="1">
      <alignment horizontal="center" vertical="top" wrapText="1"/>
    </xf>
    <xf numFmtId="41" fontId="24" fillId="0" borderId="6" xfId="1" applyNumberFormat="1" applyFont="1" applyBorder="1" applyAlignment="1">
      <alignment vertical="top"/>
    </xf>
    <xf numFmtId="41" fontId="24" fillId="0" borderId="39" xfId="3" applyNumberFormat="1" applyFont="1" applyBorder="1" applyAlignment="1">
      <alignment vertical="top" wrapText="1"/>
    </xf>
    <xf numFmtId="41" fontId="24" fillId="0" borderId="39" xfId="2" applyNumberFormat="1" applyFont="1" applyBorder="1" applyAlignment="1">
      <alignment vertical="top"/>
    </xf>
    <xf numFmtId="41" fontId="24" fillId="0" borderId="39" xfId="3" applyNumberFormat="1" applyFont="1" applyBorder="1"/>
    <xf numFmtId="0" fontId="24" fillId="0" borderId="6" xfId="2" applyFont="1" applyBorder="1" applyAlignment="1">
      <alignment horizontal="center" vertical="top"/>
    </xf>
    <xf numFmtId="0" fontId="24" fillId="0" borderId="6" xfId="2" applyFont="1" applyBorder="1" applyAlignment="1">
      <alignment vertical="top" wrapText="1"/>
    </xf>
    <xf numFmtId="0" fontId="24" fillId="0" borderId="5" xfId="2" applyFont="1" applyBorder="1" applyAlignment="1">
      <alignment vertical="top" wrapText="1"/>
    </xf>
    <xf numFmtId="0" fontId="24" fillId="0" borderId="8" xfId="2" applyFont="1" applyBorder="1" applyAlignment="1">
      <alignment vertical="top" wrapText="1"/>
    </xf>
    <xf numFmtId="0" fontId="24" fillId="0" borderId="1" xfId="2" applyFont="1" applyBorder="1" applyAlignment="1">
      <alignment horizontal="center" vertical="top" wrapText="1"/>
    </xf>
    <xf numFmtId="0" fontId="24" fillId="0" borderId="4" xfId="2" applyFont="1" applyBorder="1" applyAlignment="1">
      <alignment vertical="top" wrapText="1"/>
    </xf>
    <xf numFmtId="0" fontId="15" fillId="0" borderId="38" xfId="2" applyFont="1" applyBorder="1" applyAlignment="1">
      <alignment horizontal="center" vertical="top"/>
    </xf>
    <xf numFmtId="0" fontId="15" fillId="0" borderId="38" xfId="2" applyFont="1" applyBorder="1" applyAlignment="1">
      <alignment vertical="top" wrapText="1"/>
    </xf>
    <xf numFmtId="0" fontId="24" fillId="0" borderId="33" xfId="2" applyFont="1" applyBorder="1" applyAlignment="1">
      <alignment vertical="top" wrapText="1"/>
    </xf>
    <xf numFmtId="0" fontId="24" fillId="0" borderId="34" xfId="2" applyFont="1" applyBorder="1" applyAlignment="1">
      <alignment vertical="top" wrapText="1"/>
    </xf>
    <xf numFmtId="0" fontId="24" fillId="0" borderId="38" xfId="2" applyFont="1" applyBorder="1" applyAlignment="1">
      <alignment vertical="top" wrapText="1"/>
    </xf>
    <xf numFmtId="0" fontId="24" fillId="0" borderId="38" xfId="2" applyFont="1" applyBorder="1" applyAlignment="1">
      <alignment horizontal="center" vertical="top" wrapText="1"/>
    </xf>
    <xf numFmtId="41" fontId="24" fillId="0" borderId="38" xfId="1" applyNumberFormat="1" applyFont="1" applyBorder="1" applyAlignment="1">
      <alignment horizontal="right" vertical="top"/>
    </xf>
    <xf numFmtId="41" fontId="24" fillId="0" borderId="38" xfId="3" applyNumberFormat="1" applyFont="1" applyBorder="1" applyAlignment="1">
      <alignment vertical="top" wrapText="1"/>
    </xf>
    <xf numFmtId="41" fontId="24" fillId="0" borderId="38" xfId="2" applyNumberFormat="1" applyFont="1" applyBorder="1" applyAlignment="1">
      <alignment horizontal="right" vertical="top"/>
    </xf>
    <xf numFmtId="41" fontId="24" fillId="0" borderId="38" xfId="3" applyNumberFormat="1" applyFont="1" applyBorder="1"/>
    <xf numFmtId="41" fontId="24" fillId="0" borderId="33" xfId="3" applyNumberFormat="1" applyFont="1" applyBorder="1"/>
    <xf numFmtId="41" fontId="24" fillId="0" borderId="34" xfId="3" applyNumberFormat="1" applyFont="1" applyBorder="1"/>
    <xf numFmtId="1" fontId="24" fillId="0" borderId="21" xfId="2" applyNumberFormat="1" applyFont="1" applyBorder="1" applyAlignment="1">
      <alignment horizontal="center" vertical="top"/>
    </xf>
    <xf numFmtId="1" fontId="24" fillId="0" borderId="21" xfId="2" applyNumberFormat="1" applyFont="1" applyBorder="1" applyAlignment="1">
      <alignment vertical="top" wrapText="1"/>
    </xf>
    <xf numFmtId="1" fontId="24" fillId="0" borderId="20" xfId="2" applyNumberFormat="1" applyFont="1" applyBorder="1" applyAlignment="1">
      <alignment vertical="top" wrapText="1"/>
    </xf>
    <xf numFmtId="1" fontId="24" fillId="0" borderId="20" xfId="2" applyNumberFormat="1" applyFont="1" applyBorder="1" applyAlignment="1">
      <alignment horizontal="center" vertical="top" wrapText="1"/>
    </xf>
    <xf numFmtId="1" fontId="24" fillId="0" borderId="20" xfId="3" quotePrefix="1" applyNumberFormat="1" applyFont="1" applyBorder="1" applyAlignment="1">
      <alignment horizontal="center" vertical="top" wrapText="1"/>
    </xf>
    <xf numFmtId="41" fontId="24" fillId="0" borderId="20" xfId="6" applyFont="1" applyBorder="1" applyAlignment="1">
      <alignment vertical="top" wrapText="1"/>
    </xf>
    <xf numFmtId="41" fontId="24" fillId="0" borderId="20" xfId="6" applyFont="1" applyBorder="1" applyAlignment="1">
      <alignment vertical="top"/>
    </xf>
    <xf numFmtId="164" fontId="24" fillId="0" borderId="20" xfId="6" applyNumberFormat="1" applyFont="1" applyBorder="1" applyAlignment="1">
      <alignment vertical="top"/>
    </xf>
    <xf numFmtId="41" fontId="24" fillId="0" borderId="24" xfId="6" applyFont="1" applyBorder="1" applyAlignment="1">
      <alignment vertical="top"/>
    </xf>
    <xf numFmtId="41" fontId="24" fillId="0" borderId="25" xfId="6" applyFont="1" applyBorder="1" applyAlignment="1">
      <alignment vertical="top"/>
    </xf>
    <xf numFmtId="1" fontId="24" fillId="0" borderId="31" xfId="2" applyNumberFormat="1" applyFont="1" applyBorder="1" applyAlignment="1">
      <alignment horizontal="center" vertical="top"/>
    </xf>
    <xf numFmtId="1" fontId="24" fillId="0" borderId="31" xfId="2" applyNumberFormat="1" applyFont="1" applyBorder="1" applyAlignment="1">
      <alignment vertical="top" wrapText="1"/>
    </xf>
    <xf numFmtId="1" fontId="24" fillId="0" borderId="20" xfId="3" applyNumberFormat="1" applyFont="1" applyBorder="1" applyAlignment="1">
      <alignment vertical="top" wrapText="1"/>
    </xf>
    <xf numFmtId="1" fontId="24" fillId="0" borderId="20" xfId="2" applyNumberFormat="1" applyFont="1" applyBorder="1" applyAlignment="1">
      <alignment vertical="top"/>
    </xf>
    <xf numFmtId="1" fontId="24" fillId="0" borderId="20" xfId="3" applyNumberFormat="1" applyFont="1" applyBorder="1" applyAlignment="1">
      <alignment vertical="top"/>
    </xf>
    <xf numFmtId="0" fontId="24" fillId="0" borderId="20" xfId="2" applyFont="1" applyBorder="1" applyAlignment="1">
      <alignment horizontal="center" vertical="top"/>
    </xf>
    <xf numFmtId="164" fontId="24" fillId="0" borderId="20" xfId="3" applyNumberFormat="1" applyFont="1" applyBorder="1" applyAlignment="1">
      <alignment vertical="top"/>
    </xf>
    <xf numFmtId="41" fontId="15" fillId="0" borderId="3" xfId="1" applyNumberFormat="1" applyFont="1" applyBorder="1" applyAlignment="1">
      <alignment horizontal="right"/>
    </xf>
    <xf numFmtId="41" fontId="15" fillId="0" borderId="3" xfId="3" applyNumberFormat="1" applyFont="1" applyBorder="1" applyAlignment="1">
      <alignment vertical="top" wrapText="1"/>
    </xf>
    <xf numFmtId="41" fontId="15" fillId="0" borderId="3" xfId="2" applyNumberFormat="1" applyFont="1" applyBorder="1"/>
    <xf numFmtId="164" fontId="15" fillId="0" borderId="3" xfId="3" applyNumberFormat="1" applyFont="1" applyBorder="1"/>
    <xf numFmtId="0" fontId="25" fillId="0" borderId="0" xfId="2" applyFont="1" applyAlignment="1">
      <alignment vertical="top" wrapText="1"/>
    </xf>
    <xf numFmtId="0" fontId="9" fillId="0" borderId="0" xfId="2" applyFont="1" applyBorder="1" applyAlignment="1">
      <alignment vertical="top" wrapText="1"/>
    </xf>
    <xf numFmtId="0" fontId="20" fillId="0" borderId="0" xfId="2" applyFont="1" applyAlignment="1">
      <alignment horizontal="center" vertical="top"/>
    </xf>
    <xf numFmtId="0" fontId="20" fillId="0" borderId="0" xfId="2" quotePrefix="1" applyFont="1" applyAlignment="1">
      <alignment horizontal="center" vertical="top"/>
    </xf>
    <xf numFmtId="0" fontId="9" fillId="0" borderId="0" xfId="2" applyFont="1" applyAlignment="1">
      <alignment horizontal="left" vertical="top" wrapText="1"/>
    </xf>
    <xf numFmtId="0" fontId="9" fillId="0" borderId="0" xfId="2" applyFont="1" applyAlignment="1">
      <alignment horizontal="right" vertical="top"/>
    </xf>
    <xf numFmtId="9" fontId="24" fillId="0" borderId="20" xfId="3" applyNumberFormat="1" applyFont="1" applyBorder="1" applyAlignment="1">
      <alignment vertical="top"/>
    </xf>
    <xf numFmtId="0" fontId="15" fillId="0" borderId="1" xfId="2" applyFont="1" applyBorder="1" applyAlignment="1">
      <alignment horizontal="center" vertical="center" wrapText="1"/>
    </xf>
    <xf numFmtId="0" fontId="15" fillId="0" borderId="3" xfId="2" applyFont="1" applyBorder="1" applyAlignment="1">
      <alignment horizontal="center" vertical="center" wrapText="1"/>
    </xf>
    <xf numFmtId="0" fontId="15" fillId="0" borderId="6" xfId="2" applyFont="1" applyBorder="1" applyAlignment="1">
      <alignment horizontal="center" vertical="center" wrapText="1"/>
    </xf>
    <xf numFmtId="0" fontId="15" fillId="0" borderId="5" xfId="2" applyFont="1" applyBorder="1" applyAlignment="1">
      <alignment horizontal="center" vertical="center" wrapText="1"/>
    </xf>
    <xf numFmtId="0" fontId="15" fillId="0" borderId="19" xfId="2" applyFont="1" applyBorder="1" applyAlignment="1">
      <alignment horizontal="center" vertical="center" wrapText="1"/>
    </xf>
    <xf numFmtId="0" fontId="15" fillId="0" borderId="8" xfId="2" applyFont="1" applyBorder="1" applyAlignment="1">
      <alignment horizontal="center" vertical="center" wrapText="1"/>
    </xf>
    <xf numFmtId="0" fontId="15" fillId="0" borderId="10" xfId="2" applyFont="1" applyBorder="1" applyAlignment="1">
      <alignment horizontal="center" vertical="center" wrapText="1"/>
    </xf>
    <xf numFmtId="0" fontId="15" fillId="0" borderId="12" xfId="2" applyFont="1" applyBorder="1" applyAlignment="1">
      <alignment horizontal="center" vertical="center" wrapText="1"/>
    </xf>
    <xf numFmtId="0" fontId="15" fillId="0" borderId="11" xfId="2" applyFont="1" applyBorder="1" applyAlignment="1">
      <alignment horizontal="center" vertical="center" wrapText="1"/>
    </xf>
    <xf numFmtId="0" fontId="9" fillId="0" borderId="35" xfId="2" applyFont="1" applyBorder="1" applyAlignment="1">
      <alignment horizontal="center" vertical="top" wrapText="1"/>
    </xf>
    <xf numFmtId="0" fontId="9" fillId="0" borderId="36" xfId="2" applyFont="1" applyBorder="1" applyAlignment="1">
      <alignment horizontal="center" vertical="top" wrapText="1"/>
    </xf>
    <xf numFmtId="1" fontId="9" fillId="0" borderId="24" xfId="2" applyNumberFormat="1" applyFont="1" applyBorder="1" applyAlignment="1">
      <alignment horizontal="center" vertical="top" wrapText="1"/>
    </xf>
    <xf numFmtId="1" fontId="9" fillId="0" borderId="25" xfId="2" applyNumberFormat="1" applyFont="1" applyBorder="1" applyAlignment="1">
      <alignment horizontal="center" vertical="top" wrapText="1"/>
    </xf>
    <xf numFmtId="0" fontId="9" fillId="0" borderId="24" xfId="2" applyFont="1" applyBorder="1" applyAlignment="1">
      <alignment horizontal="center" vertical="top" wrapText="1"/>
    </xf>
    <xf numFmtId="0" fontId="9" fillId="0" borderId="25" xfId="2" applyFont="1" applyBorder="1" applyAlignment="1">
      <alignment horizontal="center" vertical="top" wrapText="1"/>
    </xf>
    <xf numFmtId="41" fontId="9" fillId="0" borderId="3" xfId="6" applyFont="1" applyBorder="1" applyAlignment="1">
      <alignment horizontal="right" vertical="top"/>
    </xf>
    <xf numFmtId="41" fontId="9" fillId="0" borderId="21" xfId="1" applyNumberFormat="1" applyFont="1" applyBorder="1" applyAlignment="1">
      <alignment horizontal="right" vertical="top"/>
    </xf>
    <xf numFmtId="41" fontId="9" fillId="0" borderId="3" xfId="1" applyNumberFormat="1" applyFont="1" applyBorder="1" applyAlignment="1">
      <alignment horizontal="right" vertical="top"/>
    </xf>
    <xf numFmtId="0" fontId="9" fillId="0" borderId="26" xfId="2" applyFont="1" applyBorder="1" applyAlignment="1">
      <alignment horizontal="center" vertical="top" wrapText="1"/>
    </xf>
    <xf numFmtId="0" fontId="9" fillId="0" borderId="27" xfId="2" applyFont="1" applyBorder="1" applyAlignment="1">
      <alignment horizontal="center" vertical="top" wrapText="1"/>
    </xf>
    <xf numFmtId="41" fontId="9" fillId="0" borderId="21" xfId="1" applyNumberFormat="1" applyFont="1" applyBorder="1" applyAlignment="1">
      <alignment horizontal="center" vertical="top"/>
    </xf>
    <xf numFmtId="41" fontId="9" fillId="0" borderId="3" xfId="1" applyNumberFormat="1" applyFont="1" applyBorder="1" applyAlignment="1">
      <alignment horizontal="center" vertical="top"/>
    </xf>
    <xf numFmtId="41" fontId="9" fillId="0" borderId="31" xfId="1" applyNumberFormat="1" applyFont="1" applyBorder="1" applyAlignment="1">
      <alignment horizontal="center" vertical="top"/>
    </xf>
    <xf numFmtId="0" fontId="9" fillId="0" borderId="21" xfId="2" applyFont="1" applyBorder="1" applyAlignment="1">
      <alignment horizontal="center" vertical="top" wrapText="1"/>
    </xf>
    <xf numFmtId="0" fontId="9" fillId="0" borderId="3" xfId="2" applyFont="1" applyBorder="1" applyAlignment="1">
      <alignment horizontal="center" vertical="top" wrapText="1"/>
    </xf>
    <xf numFmtId="0" fontId="9" fillId="0" borderId="31" xfId="2" applyFont="1" applyBorder="1" applyAlignment="1">
      <alignment horizontal="center" vertical="top" wrapText="1"/>
    </xf>
    <xf numFmtId="0" fontId="12" fillId="0" borderId="0" xfId="2" applyAlignment="1">
      <alignment horizontal="left" vertical="top" wrapText="1"/>
    </xf>
    <xf numFmtId="41" fontId="9" fillId="0" borderId="21" xfId="3" applyNumberFormat="1" applyFont="1" applyBorder="1" applyAlignment="1">
      <alignment horizontal="center" vertical="top" wrapText="1"/>
    </xf>
    <xf numFmtId="41" fontId="9" fillId="0" borderId="3" xfId="3" applyNumberFormat="1" applyFont="1" applyBorder="1" applyAlignment="1">
      <alignment horizontal="center" vertical="top" wrapText="1"/>
    </xf>
    <xf numFmtId="41" fontId="21" fillId="0" borderId="0" xfId="3" applyFont="1" applyAlignment="1">
      <alignment horizontal="center"/>
    </xf>
    <xf numFmtId="41" fontId="2" fillId="0" borderId="0" xfId="3" applyFont="1" applyAlignment="1">
      <alignment horizontal="center"/>
    </xf>
    <xf numFmtId="41" fontId="12" fillId="0" borderId="0" xfId="3" applyFont="1" applyAlignment="1">
      <alignment horizontal="center"/>
    </xf>
    <xf numFmtId="0" fontId="11" fillId="0" borderId="0" xfId="2" applyFont="1" applyAlignment="1">
      <alignment horizontal="center"/>
    </xf>
    <xf numFmtId="0" fontId="10" fillId="0" borderId="0" xfId="2" applyFont="1" applyAlignment="1">
      <alignment horizontal="left"/>
    </xf>
    <xf numFmtId="0" fontId="15" fillId="0" borderId="15" xfId="2" applyFont="1" applyBorder="1" applyAlignment="1">
      <alignment horizontal="center" vertical="center" wrapText="1"/>
    </xf>
    <xf numFmtId="0" fontId="15" fillId="0" borderId="16" xfId="2" applyFont="1" applyBorder="1" applyAlignment="1">
      <alignment horizontal="center" vertical="center" wrapText="1"/>
    </xf>
    <xf numFmtId="0" fontId="15" fillId="0" borderId="17" xfId="2" applyFont="1" applyBorder="1" applyAlignment="1">
      <alignment horizontal="center" vertical="center" wrapText="1"/>
    </xf>
    <xf numFmtId="0" fontId="15" fillId="0" borderId="14" xfId="2" applyFont="1" applyBorder="1" applyAlignment="1">
      <alignment horizontal="center" vertical="center" wrapText="1"/>
    </xf>
    <xf numFmtId="41" fontId="1" fillId="0" borderId="0" xfId="3" applyFont="1" applyAlignment="1">
      <alignment horizontal="center"/>
    </xf>
    <xf numFmtId="41" fontId="3" fillId="0" borderId="0" xfId="3" applyFont="1" applyAlignment="1">
      <alignment horizontal="center" vertical="center" wrapText="1"/>
    </xf>
    <xf numFmtId="41" fontId="12" fillId="0" borderId="0" xfId="3" applyFont="1" applyAlignment="1">
      <alignment horizontal="center" vertical="center" wrapText="1"/>
    </xf>
    <xf numFmtId="0" fontId="15" fillId="0" borderId="15" xfId="2" applyFont="1" applyBorder="1" applyAlignment="1">
      <alignment horizontal="center"/>
    </xf>
    <xf numFmtId="0" fontId="15" fillId="0" borderId="16" xfId="2" applyFont="1" applyBorder="1" applyAlignment="1">
      <alignment horizontal="center"/>
    </xf>
    <xf numFmtId="0" fontId="15" fillId="3" borderId="1" xfId="2" applyFont="1" applyFill="1" applyBorder="1" applyAlignment="1">
      <alignment horizontal="center" vertical="center" wrapText="1"/>
    </xf>
    <xf numFmtId="0" fontId="15" fillId="3" borderId="3" xfId="2" applyFont="1" applyFill="1" applyBorder="1" applyAlignment="1">
      <alignment horizontal="center" vertical="center" wrapText="1"/>
    </xf>
    <xf numFmtId="0" fontId="15" fillId="3" borderId="6" xfId="2" applyFont="1" applyFill="1" applyBorder="1" applyAlignment="1">
      <alignment horizontal="center" vertical="center" wrapText="1"/>
    </xf>
    <xf numFmtId="0" fontId="15" fillId="0" borderId="17" xfId="2" applyFont="1" applyBorder="1" applyAlignment="1">
      <alignment horizontal="center"/>
    </xf>
    <xf numFmtId="0" fontId="20" fillId="4" borderId="21" xfId="5" applyFont="1" applyFill="1" applyBorder="1" applyAlignment="1" applyProtection="1">
      <alignment horizontal="center" vertical="top" wrapText="1"/>
      <protection locked="0"/>
    </xf>
    <xf numFmtId="0" fontId="20" fillId="4" borderId="3" xfId="5" applyFont="1" applyFill="1" applyBorder="1" applyAlignment="1" applyProtection="1">
      <alignment horizontal="center" vertical="top" wrapText="1"/>
      <protection locked="0"/>
    </xf>
    <xf numFmtId="0" fontId="20" fillId="4" borderId="31" xfId="5" applyFont="1" applyFill="1" applyBorder="1" applyAlignment="1" applyProtection="1">
      <alignment horizontal="center" vertical="top" wrapText="1"/>
      <protection locked="0"/>
    </xf>
    <xf numFmtId="0" fontId="15" fillId="3" borderId="41" xfId="2" applyFont="1" applyFill="1" applyBorder="1" applyAlignment="1">
      <alignment horizontal="center" vertical="center" wrapText="1"/>
    </xf>
    <xf numFmtId="0" fontId="15" fillId="3" borderId="42" xfId="2" applyFont="1" applyFill="1" applyBorder="1" applyAlignment="1">
      <alignment horizontal="center" vertical="center" wrapText="1"/>
    </xf>
    <xf numFmtId="0" fontId="15" fillId="0" borderId="22" xfId="2" applyFont="1" applyBorder="1" applyAlignment="1">
      <alignment horizontal="center" vertical="center" wrapText="1"/>
    </xf>
    <xf numFmtId="0" fontId="15" fillId="0" borderId="23" xfId="2" applyFont="1" applyBorder="1" applyAlignment="1">
      <alignment horizontal="center" vertical="center" wrapText="1"/>
    </xf>
    <xf numFmtId="0" fontId="15" fillId="0" borderId="4" xfId="2" applyFont="1" applyBorder="1" applyAlignment="1">
      <alignment horizontal="center" vertical="center" wrapText="1"/>
    </xf>
    <xf numFmtId="0" fontId="15" fillId="0" borderId="9" xfId="2" applyFont="1" applyBorder="1" applyAlignment="1">
      <alignment horizontal="center" vertical="center" wrapText="1"/>
    </xf>
    <xf numFmtId="41" fontId="9" fillId="0" borderId="21" xfId="6" applyFont="1" applyBorder="1" applyAlignment="1">
      <alignment horizontal="center" vertical="top"/>
    </xf>
    <xf numFmtId="41" fontId="9" fillId="0" borderId="31" xfId="6" applyFont="1" applyBorder="1" applyAlignment="1">
      <alignment horizontal="center" vertical="top"/>
    </xf>
    <xf numFmtId="0" fontId="8" fillId="0" borderId="22" xfId="2" applyFont="1" applyBorder="1" applyAlignment="1">
      <alignment horizontal="center" vertical="top" wrapText="1"/>
    </xf>
    <xf numFmtId="0" fontId="8" fillId="0" borderId="23" xfId="2" applyFont="1" applyBorder="1" applyAlignment="1">
      <alignment horizontal="center" vertical="top" wrapText="1"/>
    </xf>
    <xf numFmtId="0" fontId="20" fillId="3" borderId="3" xfId="5" applyFont="1" applyFill="1" applyBorder="1" applyAlignment="1" applyProtection="1">
      <alignment horizontal="left" vertical="top" wrapText="1"/>
      <protection locked="0"/>
    </xf>
    <xf numFmtId="0" fontId="8" fillId="0" borderId="0" xfId="2" applyFont="1" applyAlignment="1">
      <alignment horizontal="center"/>
    </xf>
    <xf numFmtId="0" fontId="8" fillId="0" borderId="0" xfId="2" applyFont="1" applyAlignment="1">
      <alignment horizontal="left"/>
    </xf>
    <xf numFmtId="0" fontId="24" fillId="0" borderId="26" xfId="2" applyFont="1" applyBorder="1" applyAlignment="1">
      <alignment horizontal="center" vertical="top" wrapText="1"/>
    </xf>
    <xf numFmtId="0" fontId="24" fillId="0" borderId="27" xfId="2" applyFont="1" applyBorder="1" applyAlignment="1">
      <alignment horizontal="center" vertical="top" wrapText="1"/>
    </xf>
    <xf numFmtId="0" fontId="15" fillId="0" borderId="22" xfId="2" applyFont="1" applyBorder="1" applyAlignment="1">
      <alignment horizontal="center" vertical="top" wrapText="1"/>
    </xf>
    <xf numFmtId="0" fontId="15" fillId="0" borderId="23" xfId="2" applyFont="1" applyBorder="1" applyAlignment="1">
      <alignment horizontal="center" vertical="top" wrapText="1"/>
    </xf>
    <xf numFmtId="0" fontId="24" fillId="0" borderId="21" xfId="2" applyFont="1" applyBorder="1" applyAlignment="1">
      <alignment horizontal="center" vertical="top" wrapText="1"/>
    </xf>
    <xf numFmtId="0" fontId="24" fillId="0" borderId="3" xfId="2" applyFont="1" applyBorder="1" applyAlignment="1">
      <alignment horizontal="center" vertical="top" wrapText="1"/>
    </xf>
    <xf numFmtId="0" fontId="19" fillId="4" borderId="21" xfId="5" applyFont="1" applyFill="1" applyBorder="1" applyAlignment="1" applyProtection="1">
      <alignment horizontal="center" vertical="top" wrapText="1"/>
      <protection locked="0"/>
    </xf>
    <xf numFmtId="0" fontId="19" fillId="4" borderId="3" xfId="5" applyFont="1" applyFill="1" applyBorder="1" applyAlignment="1" applyProtection="1">
      <alignment horizontal="center" vertical="top" wrapText="1"/>
      <protection locked="0"/>
    </xf>
    <xf numFmtId="0" fontId="19" fillId="4" borderId="31" xfId="5" applyFont="1" applyFill="1" applyBorder="1" applyAlignment="1" applyProtection="1">
      <alignment horizontal="center" vertical="top" wrapText="1"/>
      <protection locked="0"/>
    </xf>
    <xf numFmtId="0" fontId="24" fillId="0" borderId="31" xfId="2" applyFont="1" applyBorder="1" applyAlignment="1">
      <alignment horizontal="center" vertical="top" wrapText="1"/>
    </xf>
    <xf numFmtId="0" fontId="24" fillId="0" borderId="24" xfId="2" applyFont="1" applyBorder="1" applyAlignment="1">
      <alignment horizontal="center" vertical="top" wrapText="1"/>
    </xf>
    <xf numFmtId="0" fontId="24" fillId="0" borderId="25" xfId="2" applyFont="1" applyBorder="1" applyAlignment="1">
      <alignment horizontal="center" vertical="top" wrapText="1"/>
    </xf>
    <xf numFmtId="0" fontId="19" fillId="3" borderId="3" xfId="5" applyFont="1" applyFill="1" applyBorder="1" applyAlignment="1" applyProtection="1">
      <alignment horizontal="left" vertical="top" wrapText="1"/>
      <protection locked="0"/>
    </xf>
    <xf numFmtId="41" fontId="24" fillId="0" borderId="3" xfId="6" applyFont="1" applyBorder="1" applyAlignment="1">
      <alignment horizontal="right" vertical="top"/>
    </xf>
    <xf numFmtId="41" fontId="24" fillId="0" borderId="21" xfId="3" applyNumberFormat="1" applyFont="1" applyBorder="1" applyAlignment="1">
      <alignment horizontal="center" vertical="top" wrapText="1"/>
    </xf>
    <xf numFmtId="41" fontId="24" fillId="0" borderId="3" xfId="3" applyNumberFormat="1" applyFont="1" applyBorder="1" applyAlignment="1">
      <alignment horizontal="center" vertical="top" wrapText="1"/>
    </xf>
    <xf numFmtId="41" fontId="24" fillId="0" borderId="21" xfId="1" applyNumberFormat="1" applyFont="1" applyBorder="1" applyAlignment="1">
      <alignment horizontal="right" vertical="top"/>
    </xf>
    <xf numFmtId="41" fontId="24" fillId="0" borderId="3" xfId="1" applyNumberFormat="1" applyFont="1" applyBorder="1" applyAlignment="1">
      <alignment horizontal="right" vertical="top"/>
    </xf>
    <xf numFmtId="41" fontId="24" fillId="0" borderId="21" xfId="1" applyNumberFormat="1" applyFont="1" applyBorder="1" applyAlignment="1">
      <alignment horizontal="center" vertical="top"/>
    </xf>
    <xf numFmtId="41" fontId="24" fillId="0" borderId="3" xfId="1" applyNumberFormat="1" applyFont="1" applyBorder="1" applyAlignment="1">
      <alignment horizontal="center" vertical="top"/>
    </xf>
    <xf numFmtId="41" fontId="24" fillId="0" borderId="31" xfId="1" applyNumberFormat="1" applyFont="1" applyBorder="1" applyAlignment="1">
      <alignment horizontal="center" vertical="top"/>
    </xf>
    <xf numFmtId="1" fontId="24" fillId="0" borderId="24" xfId="2" applyNumberFormat="1" applyFont="1" applyBorder="1" applyAlignment="1">
      <alignment horizontal="center" vertical="top" wrapText="1"/>
    </xf>
    <xf numFmtId="1" fontId="24" fillId="0" borderId="25" xfId="2" applyNumberFormat="1" applyFont="1" applyBorder="1" applyAlignment="1">
      <alignment horizontal="center" vertical="top" wrapText="1"/>
    </xf>
    <xf numFmtId="41" fontId="24" fillId="0" borderId="21" xfId="6" applyFont="1" applyBorder="1" applyAlignment="1">
      <alignment horizontal="center" vertical="top"/>
    </xf>
    <xf numFmtId="41" fontId="24" fillId="0" borderId="31" xfId="6" applyFont="1" applyBorder="1" applyAlignment="1">
      <alignment horizontal="center" vertical="top"/>
    </xf>
    <xf numFmtId="41" fontId="27" fillId="0" borderId="0" xfId="3" applyFont="1" applyAlignment="1">
      <alignment horizontal="center"/>
    </xf>
    <xf numFmtId="0" fontId="24" fillId="0" borderId="35" xfId="2" applyFont="1" applyBorder="1" applyAlignment="1">
      <alignment horizontal="center" vertical="top" wrapText="1"/>
    </xf>
    <xf numFmtId="0" fontId="24" fillId="0" borderId="36" xfId="2" applyFont="1" applyBorder="1" applyAlignment="1">
      <alignment horizontal="center" vertical="top" wrapText="1"/>
    </xf>
    <xf numFmtId="0" fontId="9" fillId="0" borderId="0" xfId="2" applyFont="1" applyAlignment="1">
      <alignment horizontal="left" vertical="top" wrapText="1"/>
    </xf>
    <xf numFmtId="41" fontId="9" fillId="0" borderId="0" xfId="3" applyFont="1" applyAlignment="1">
      <alignment horizontal="center"/>
    </xf>
    <xf numFmtId="41" fontId="9" fillId="0" borderId="0" xfId="3" applyFont="1" applyAlignment="1">
      <alignment horizontal="center" vertical="center" wrapText="1"/>
    </xf>
    <xf numFmtId="0" fontId="0" fillId="0" borderId="0" xfId="0" applyAlignment="1">
      <alignment horizontal="center"/>
    </xf>
    <xf numFmtId="0" fontId="8" fillId="3" borderId="3" xfId="0" applyFont="1" applyFill="1" applyBorder="1" applyAlignment="1">
      <alignment horizontal="center" vertical="top"/>
    </xf>
    <xf numFmtId="0" fontId="8" fillId="3" borderId="7" xfId="0" applyFont="1" applyFill="1" applyBorder="1" applyAlignment="1">
      <alignment horizontal="center" vertical="top"/>
    </xf>
    <xf numFmtId="41" fontId="8" fillId="0" borderId="4" xfId="0" applyNumberFormat="1" applyFont="1" applyBorder="1" applyAlignment="1">
      <alignment horizontal="center"/>
    </xf>
    <xf numFmtId="41" fontId="8" fillId="0" borderId="9" xfId="0" applyNumberFormat="1" applyFont="1" applyBorder="1" applyAlignment="1">
      <alignment horizontal="center"/>
    </xf>
    <xf numFmtId="41" fontId="8" fillId="0" borderId="28" xfId="0" applyNumberFormat="1" applyFont="1" applyBorder="1" applyAlignment="1">
      <alignment horizontal="center"/>
    </xf>
    <xf numFmtId="41" fontId="8" fillId="0" borderId="29" xfId="0" applyNumberFormat="1" applyFont="1" applyBorder="1" applyAlignment="1">
      <alignment horizontal="center"/>
    </xf>
    <xf numFmtId="49" fontId="8" fillId="2" borderId="26" xfId="0" applyNumberFormat="1" applyFont="1" applyFill="1" applyBorder="1" applyAlignment="1">
      <alignment horizontal="center" vertical="top"/>
    </xf>
    <xf numFmtId="49" fontId="8" fillId="2" borderId="27" xfId="0" applyNumberFormat="1" applyFont="1" applyFill="1" applyBorder="1" applyAlignment="1">
      <alignment horizontal="center" vertical="top"/>
    </xf>
    <xf numFmtId="49" fontId="9" fillId="3" borderId="22" xfId="0" applyNumberFormat="1" applyFont="1" applyFill="1" applyBorder="1" applyAlignment="1">
      <alignment horizontal="left" vertical="top" wrapText="1"/>
    </xf>
    <xf numFmtId="49" fontId="9" fillId="3" borderId="23" xfId="0" applyNumberFormat="1" applyFont="1" applyFill="1" applyBorder="1" applyAlignment="1">
      <alignment horizontal="left" vertical="top" wrapText="1"/>
    </xf>
    <xf numFmtId="49" fontId="9" fillId="3" borderId="4" xfId="0" applyNumberFormat="1" applyFont="1" applyFill="1" applyBorder="1" applyAlignment="1">
      <alignment horizontal="left" vertical="top" wrapText="1"/>
    </xf>
    <xf numFmtId="49" fontId="9" fillId="3" borderId="9" xfId="0" applyNumberFormat="1" applyFont="1" applyFill="1" applyBorder="1" applyAlignment="1">
      <alignment horizontal="left" vertical="top" wrapText="1"/>
    </xf>
    <xf numFmtId="49" fontId="8" fillId="3" borderId="4" xfId="0" applyNumberFormat="1" applyFont="1" applyFill="1" applyBorder="1" applyAlignment="1">
      <alignment horizontal="center" vertical="top"/>
    </xf>
    <xf numFmtId="49" fontId="8" fillId="3" borderId="9" xfId="0" applyNumberFormat="1" applyFont="1" applyFill="1" applyBorder="1" applyAlignment="1">
      <alignment horizontal="center" vertical="top"/>
    </xf>
    <xf numFmtId="0" fontId="0" fillId="0" borderId="0" xfId="0" applyAlignment="1">
      <alignment horizontal="right"/>
    </xf>
    <xf numFmtId="0" fontId="11" fillId="0" borderId="0" xfId="0" applyFont="1" applyAlignment="1">
      <alignment horizontal="center"/>
    </xf>
    <xf numFmtId="0" fontId="7" fillId="0" borderId="0" xfId="0" applyFont="1" applyAlignment="1">
      <alignment horizontal="left"/>
    </xf>
    <xf numFmtId="0" fontId="8" fillId="0" borderId="14"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22" xfId="0" applyFont="1" applyFill="1" applyBorder="1" applyAlignment="1">
      <alignment horizontal="center" vertical="center" wrapText="1"/>
    </xf>
    <xf numFmtId="0" fontId="8" fillId="0" borderId="2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6" xfId="0" applyFont="1" applyFill="1" applyBorder="1" applyAlignment="1">
      <alignment horizontal="center" vertical="center" wrapText="1"/>
    </xf>
  </cellXfs>
  <cellStyles count="7">
    <cellStyle name="Comma" xfId="1" builtinId="3"/>
    <cellStyle name="Comma [0]" xfId="6" builtinId="6"/>
    <cellStyle name="Comma [0] 2" xfId="3"/>
    <cellStyle name="Normal" xfId="0" builtinId="0"/>
    <cellStyle name="Normal 2" xfId="2"/>
    <cellStyle name="Normal_Sheet1" xfId="5"/>
    <cellStyle name="Percent 2"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L83"/>
  <sheetViews>
    <sheetView zoomScale="70" zoomScaleNormal="70" workbookViewId="0">
      <pane ySplit="11" topLeftCell="A33" activePane="bottomLeft" state="frozen"/>
      <selection pane="bottomLeft" activeCell="U18" sqref="U18"/>
    </sheetView>
  </sheetViews>
  <sheetFormatPr defaultRowHeight="15" x14ac:dyDescent="0.25"/>
  <cols>
    <col min="1" max="1" width="5.140625" style="4" customWidth="1"/>
    <col min="2" max="2" width="24.28515625" style="5" customWidth="1"/>
    <col min="3" max="4" width="14.7109375" style="5" customWidth="1"/>
    <col min="5" max="5" width="15" style="5" customWidth="1"/>
    <col min="6" max="6" width="8.140625" style="5" customWidth="1"/>
    <col min="7" max="7" width="10.42578125" style="5" customWidth="1"/>
    <col min="8" max="8" width="11" style="5" customWidth="1"/>
    <col min="9" max="9" width="11.42578125" style="3" customWidth="1"/>
    <col min="10" max="10" width="10.140625" style="3" customWidth="1"/>
    <col min="11" max="11" width="10.7109375" style="3" customWidth="1"/>
    <col min="12" max="12" width="9.85546875" style="3" customWidth="1"/>
    <col min="13" max="13" width="18.42578125" style="3" customWidth="1"/>
    <col min="14" max="14" width="13" style="6" customWidth="1"/>
    <col min="15" max="15" width="11.140625" style="6" customWidth="1"/>
    <col min="16" max="16" width="10.42578125" style="3" customWidth="1"/>
    <col min="17" max="17" width="14.42578125" style="3" customWidth="1"/>
    <col min="18" max="18" width="13.140625" style="7" customWidth="1"/>
    <col min="19" max="19" width="9.42578125" style="7" customWidth="1"/>
    <col min="20" max="20" width="7.42578125" style="7" customWidth="1"/>
    <col min="21" max="21" width="6.5703125" style="7" customWidth="1"/>
    <col min="22" max="22" width="9.28515625" style="7" customWidth="1"/>
    <col min="23" max="23" width="4.140625" style="7" hidden="1" customWidth="1"/>
    <col min="24" max="24" width="11.28515625" style="9" customWidth="1"/>
    <col min="25" max="25" width="1" style="3" customWidth="1"/>
    <col min="26" max="16384" width="9.140625" style="3"/>
  </cols>
  <sheetData>
    <row r="1" spans="1:142" ht="13.5" customHeight="1" x14ac:dyDescent="0.25">
      <c r="A1" s="10"/>
      <c r="B1" s="11"/>
      <c r="C1" s="11"/>
      <c r="D1" s="11"/>
      <c r="E1" s="11"/>
      <c r="F1" s="11"/>
      <c r="G1" s="11"/>
      <c r="H1" s="11"/>
      <c r="I1" s="12"/>
      <c r="J1" s="12"/>
      <c r="K1" s="12"/>
      <c r="L1" s="12"/>
      <c r="M1" s="12"/>
      <c r="N1" s="13"/>
      <c r="O1" s="13"/>
      <c r="P1" s="12"/>
      <c r="Q1" s="12"/>
      <c r="R1" s="14"/>
      <c r="S1" s="14"/>
      <c r="T1" s="14"/>
      <c r="U1" s="14"/>
      <c r="V1" s="14"/>
      <c r="W1" s="14"/>
      <c r="X1" s="74" t="s">
        <v>55</v>
      </c>
    </row>
    <row r="2" spans="1:142" ht="18" x14ac:dyDescent="0.25">
      <c r="A2" s="434" t="s">
        <v>53</v>
      </c>
      <c r="B2" s="434"/>
      <c r="C2" s="434"/>
      <c r="D2" s="434"/>
      <c r="E2" s="434"/>
      <c r="F2" s="434"/>
      <c r="G2" s="434"/>
      <c r="H2" s="434"/>
      <c r="I2" s="434"/>
      <c r="J2" s="434"/>
      <c r="K2" s="434"/>
      <c r="L2" s="434"/>
      <c r="M2" s="434"/>
      <c r="N2" s="434"/>
      <c r="O2" s="434"/>
      <c r="P2" s="434"/>
      <c r="Q2" s="434"/>
      <c r="R2" s="434"/>
      <c r="S2" s="434"/>
      <c r="T2" s="434"/>
      <c r="U2" s="434"/>
      <c r="V2" s="434"/>
      <c r="W2" s="434"/>
      <c r="X2" s="434"/>
    </row>
    <row r="3" spans="1:142" ht="18" x14ac:dyDescent="0.25">
      <c r="A3" s="434" t="s">
        <v>113</v>
      </c>
      <c r="B3" s="434"/>
      <c r="C3" s="434"/>
      <c r="D3" s="434"/>
      <c r="E3" s="434"/>
      <c r="F3" s="434"/>
      <c r="G3" s="434"/>
      <c r="H3" s="434"/>
      <c r="I3" s="434"/>
      <c r="J3" s="434"/>
      <c r="K3" s="434"/>
      <c r="L3" s="434"/>
      <c r="M3" s="434"/>
      <c r="N3" s="434"/>
      <c r="O3" s="434"/>
      <c r="P3" s="434"/>
      <c r="Q3" s="434"/>
      <c r="R3" s="434"/>
      <c r="S3" s="434"/>
      <c r="T3" s="434"/>
      <c r="U3" s="434"/>
      <c r="V3" s="434"/>
      <c r="W3" s="434"/>
      <c r="X3" s="434"/>
    </row>
    <row r="4" spans="1:142" ht="16.5" customHeight="1" x14ac:dyDescent="0.25">
      <c r="A4" s="435" t="s">
        <v>114</v>
      </c>
      <c r="B4" s="435"/>
      <c r="C4" s="75" t="s">
        <v>60</v>
      </c>
      <c r="E4" s="35"/>
      <c r="F4" s="35"/>
      <c r="G4" s="35"/>
      <c r="H4" s="35"/>
      <c r="I4" s="35" t="s">
        <v>4</v>
      </c>
      <c r="J4" s="35"/>
      <c r="K4" s="34"/>
      <c r="L4" s="34"/>
      <c r="M4" s="34"/>
      <c r="N4" s="34"/>
      <c r="O4" s="34"/>
      <c r="P4" s="34"/>
      <c r="Q4" s="34"/>
      <c r="R4" s="34"/>
      <c r="S4" s="70"/>
      <c r="T4" s="34"/>
      <c r="U4" s="174"/>
      <c r="V4" s="34"/>
      <c r="W4" s="34"/>
      <c r="X4" s="34"/>
    </row>
    <row r="5" spans="1:142" ht="17.25" customHeight="1" x14ac:dyDescent="0.25">
      <c r="A5" s="435" t="s">
        <v>11</v>
      </c>
      <c r="B5" s="435"/>
      <c r="C5" s="75" t="s">
        <v>169</v>
      </c>
      <c r="E5" s="35"/>
      <c r="F5" s="35"/>
      <c r="G5" s="35"/>
      <c r="H5" s="35"/>
      <c r="I5" s="35" t="s">
        <v>4</v>
      </c>
      <c r="J5" s="35"/>
      <c r="K5" s="34"/>
      <c r="L5" s="34"/>
      <c r="M5" s="34"/>
      <c r="N5" s="34"/>
      <c r="O5" s="34"/>
      <c r="P5" s="34"/>
      <c r="Q5" s="34"/>
      <c r="R5" s="34"/>
      <c r="S5" s="70"/>
      <c r="T5" s="34"/>
      <c r="U5" s="174"/>
      <c r="V5" s="34"/>
      <c r="W5" s="34"/>
      <c r="X5" s="34"/>
    </row>
    <row r="6" spans="1:142" ht="9" customHeight="1" thickBot="1" x14ac:dyDescent="0.3">
      <c r="A6" s="21"/>
      <c r="B6" s="22"/>
      <c r="C6" s="22"/>
      <c r="D6" s="22"/>
      <c r="E6" s="22"/>
      <c r="F6" s="22"/>
      <c r="G6" s="22"/>
      <c r="H6" s="22"/>
      <c r="I6" s="23"/>
      <c r="J6" s="23"/>
      <c r="K6" s="23"/>
      <c r="L6" s="23"/>
      <c r="M6" s="23"/>
      <c r="N6" s="24"/>
      <c r="O6" s="24"/>
      <c r="P6" s="23"/>
      <c r="Q6" s="23"/>
      <c r="R6" s="25"/>
      <c r="S6" s="25"/>
      <c r="T6" s="25"/>
      <c r="U6" s="25"/>
      <c r="V6" s="25"/>
      <c r="W6" s="25"/>
      <c r="X6" s="22"/>
    </row>
    <row r="7" spans="1:142" s="48" customFormat="1" ht="15" customHeight="1" x14ac:dyDescent="0.2">
      <c r="A7" s="439" t="s">
        <v>5</v>
      </c>
      <c r="B7" s="439" t="s">
        <v>10</v>
      </c>
      <c r="C7" s="454" t="s">
        <v>71</v>
      </c>
      <c r="D7" s="455"/>
      <c r="E7" s="439" t="s">
        <v>13</v>
      </c>
      <c r="F7" s="436" t="s">
        <v>14</v>
      </c>
      <c r="G7" s="437"/>
      <c r="H7" s="438"/>
      <c r="I7" s="443" t="s">
        <v>21</v>
      </c>
      <c r="J7" s="444"/>
      <c r="K7" s="444"/>
      <c r="L7" s="444"/>
      <c r="M7" s="444"/>
      <c r="N7" s="444"/>
      <c r="O7" s="444"/>
      <c r="P7" s="444"/>
      <c r="Q7" s="444"/>
      <c r="R7" s="444"/>
      <c r="S7" s="448"/>
      <c r="T7" s="443" t="s">
        <v>7</v>
      </c>
      <c r="U7" s="444"/>
      <c r="V7" s="444"/>
      <c r="W7" s="444"/>
      <c r="X7" s="439" t="s">
        <v>12</v>
      </c>
      <c r="Y7" s="47"/>
    </row>
    <row r="8" spans="1:142" s="48" customFormat="1" ht="15" customHeight="1" x14ac:dyDescent="0.2">
      <c r="A8" s="403"/>
      <c r="B8" s="403"/>
      <c r="C8" s="456"/>
      <c r="D8" s="457"/>
      <c r="E8" s="403"/>
      <c r="F8" s="445" t="s">
        <v>19</v>
      </c>
      <c r="G8" s="402" t="s">
        <v>15</v>
      </c>
      <c r="H8" s="402" t="s">
        <v>16</v>
      </c>
      <c r="I8" s="405" t="s">
        <v>61</v>
      </c>
      <c r="J8" s="407"/>
      <c r="K8" s="405" t="s">
        <v>62</v>
      </c>
      <c r="L8" s="407"/>
      <c r="M8" s="405" t="s">
        <v>63</v>
      </c>
      <c r="N8" s="407"/>
      <c r="O8" s="405" t="s">
        <v>64</v>
      </c>
      <c r="P8" s="407"/>
      <c r="Q8" s="405" t="s">
        <v>6</v>
      </c>
      <c r="R8" s="406"/>
      <c r="S8" s="407"/>
      <c r="T8" s="405" t="s">
        <v>18</v>
      </c>
      <c r="U8" s="406"/>
      <c r="V8" s="407"/>
      <c r="W8" s="405" t="s">
        <v>17</v>
      </c>
      <c r="X8" s="403"/>
      <c r="Y8" s="47"/>
    </row>
    <row r="9" spans="1:142" s="50" customFormat="1" ht="5.25" customHeight="1" x14ac:dyDescent="0.2">
      <c r="A9" s="403"/>
      <c r="B9" s="403"/>
      <c r="C9" s="456"/>
      <c r="D9" s="457"/>
      <c r="E9" s="403"/>
      <c r="F9" s="446"/>
      <c r="G9" s="403"/>
      <c r="H9" s="403"/>
      <c r="I9" s="408"/>
      <c r="J9" s="410"/>
      <c r="K9" s="408"/>
      <c r="L9" s="410"/>
      <c r="M9" s="408"/>
      <c r="N9" s="410"/>
      <c r="O9" s="408"/>
      <c r="P9" s="410"/>
      <c r="Q9" s="408"/>
      <c r="R9" s="409"/>
      <c r="S9" s="410"/>
      <c r="T9" s="408"/>
      <c r="U9" s="409"/>
      <c r="V9" s="410"/>
      <c r="W9" s="408"/>
      <c r="X9" s="403"/>
      <c r="Y9" s="47"/>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49"/>
      <c r="BJ9" s="49"/>
      <c r="BK9" s="49"/>
      <c r="BL9" s="49"/>
      <c r="BM9" s="49"/>
      <c r="BN9" s="49"/>
      <c r="BO9" s="49"/>
      <c r="BP9" s="49"/>
      <c r="BQ9" s="49"/>
      <c r="BR9" s="49"/>
      <c r="BS9" s="49"/>
      <c r="BT9" s="49"/>
      <c r="BU9" s="49"/>
      <c r="BV9" s="49"/>
      <c r="BW9" s="49"/>
      <c r="BX9" s="49"/>
      <c r="BY9" s="49"/>
      <c r="BZ9" s="49"/>
      <c r="CA9" s="49"/>
      <c r="CB9" s="49"/>
      <c r="CC9" s="49"/>
      <c r="CD9" s="49"/>
      <c r="CE9" s="49"/>
      <c r="CF9" s="49"/>
      <c r="CG9" s="49"/>
      <c r="CH9" s="49"/>
      <c r="CI9" s="49"/>
      <c r="CJ9" s="49"/>
      <c r="CK9" s="49"/>
      <c r="CL9" s="49"/>
      <c r="CM9" s="49"/>
      <c r="CN9" s="49"/>
      <c r="CO9" s="49"/>
      <c r="CP9" s="49"/>
      <c r="CQ9" s="49"/>
      <c r="CR9" s="49"/>
      <c r="CS9" s="49"/>
      <c r="CT9" s="49"/>
      <c r="CU9" s="49"/>
      <c r="CV9" s="49"/>
      <c r="CW9" s="49"/>
      <c r="CX9" s="49"/>
      <c r="CY9" s="49"/>
      <c r="CZ9" s="49"/>
      <c r="DA9" s="49"/>
      <c r="DB9" s="49"/>
      <c r="DC9" s="49"/>
      <c r="DD9" s="49"/>
      <c r="DE9" s="49"/>
      <c r="DF9" s="49"/>
      <c r="DG9" s="49"/>
      <c r="DH9" s="49"/>
      <c r="DI9" s="49"/>
      <c r="DJ9" s="49"/>
      <c r="DK9" s="49"/>
      <c r="DL9" s="49"/>
      <c r="DM9" s="49"/>
      <c r="DN9" s="49"/>
      <c r="DO9" s="49"/>
      <c r="DP9" s="49"/>
      <c r="DQ9" s="49"/>
      <c r="DR9" s="49"/>
      <c r="DS9" s="49"/>
      <c r="DT9" s="49"/>
      <c r="DU9" s="49"/>
      <c r="DV9" s="49"/>
      <c r="DW9" s="49"/>
      <c r="DX9" s="49"/>
      <c r="DY9" s="49"/>
      <c r="DZ9" s="49"/>
      <c r="EA9" s="49"/>
      <c r="EB9" s="49"/>
      <c r="EC9" s="49"/>
      <c r="ED9" s="49"/>
      <c r="EE9" s="49"/>
      <c r="EF9" s="49"/>
      <c r="EG9" s="49"/>
      <c r="EH9" s="49"/>
      <c r="EI9" s="49"/>
      <c r="EJ9" s="49"/>
      <c r="EK9" s="49"/>
      <c r="EL9" s="49"/>
    </row>
    <row r="10" spans="1:142" s="49" customFormat="1" ht="36" customHeight="1" x14ac:dyDescent="0.2">
      <c r="A10" s="404"/>
      <c r="B10" s="404"/>
      <c r="C10" s="408"/>
      <c r="D10" s="410"/>
      <c r="E10" s="404"/>
      <c r="F10" s="447"/>
      <c r="G10" s="404"/>
      <c r="H10" s="404"/>
      <c r="I10" s="51" t="s">
        <v>22</v>
      </c>
      <c r="J10" s="51" t="s">
        <v>7</v>
      </c>
      <c r="K10" s="51" t="s">
        <v>22</v>
      </c>
      <c r="L10" s="51" t="s">
        <v>7</v>
      </c>
      <c r="M10" s="51" t="s">
        <v>22</v>
      </c>
      <c r="N10" s="51" t="s">
        <v>7</v>
      </c>
      <c r="O10" s="51" t="s">
        <v>22</v>
      </c>
      <c r="P10" s="51" t="s">
        <v>7</v>
      </c>
      <c r="Q10" s="51" t="s">
        <v>22</v>
      </c>
      <c r="R10" s="51" t="s">
        <v>7</v>
      </c>
      <c r="S10" s="71" t="s">
        <v>8</v>
      </c>
      <c r="T10" s="452" t="s">
        <v>20</v>
      </c>
      <c r="U10" s="453"/>
      <c r="V10" s="52" t="s">
        <v>8</v>
      </c>
      <c r="W10" s="52" t="s">
        <v>6</v>
      </c>
      <c r="X10" s="404"/>
      <c r="Y10" s="47"/>
    </row>
    <row r="11" spans="1:142" s="58" customFormat="1" ht="20.25" customHeight="1" thickBot="1" x14ac:dyDescent="0.3">
      <c r="A11" s="55">
        <v>1</v>
      </c>
      <c r="B11" s="55">
        <v>2</v>
      </c>
      <c r="C11" s="420">
        <v>3</v>
      </c>
      <c r="D11" s="421"/>
      <c r="E11" s="55">
        <v>4</v>
      </c>
      <c r="F11" s="55">
        <v>5</v>
      </c>
      <c r="G11" s="55">
        <v>6</v>
      </c>
      <c r="H11" s="55">
        <v>7</v>
      </c>
      <c r="I11" s="55">
        <v>8</v>
      </c>
      <c r="J11" s="55">
        <v>9</v>
      </c>
      <c r="K11" s="55">
        <v>10</v>
      </c>
      <c r="L11" s="55">
        <v>11</v>
      </c>
      <c r="M11" s="55">
        <v>12</v>
      </c>
      <c r="N11" s="55">
        <v>13</v>
      </c>
      <c r="O11" s="55">
        <v>14</v>
      </c>
      <c r="P11" s="55">
        <v>15</v>
      </c>
      <c r="Q11" s="55">
        <v>16</v>
      </c>
      <c r="R11" s="55">
        <v>17</v>
      </c>
      <c r="S11" s="55">
        <v>18</v>
      </c>
      <c r="T11" s="420">
        <v>19</v>
      </c>
      <c r="U11" s="421"/>
      <c r="V11" s="55">
        <v>20</v>
      </c>
      <c r="W11" s="55">
        <v>20</v>
      </c>
      <c r="X11" s="55">
        <v>21</v>
      </c>
      <c r="Y11" s="56"/>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7"/>
      <c r="CI11" s="57"/>
      <c r="CJ11" s="57"/>
      <c r="CK11" s="57"/>
      <c r="CL11" s="57"/>
      <c r="CM11" s="57"/>
      <c r="CN11" s="57"/>
      <c r="CO11" s="57"/>
      <c r="CP11" s="57"/>
      <c r="CQ11" s="57"/>
      <c r="CR11" s="57"/>
      <c r="CS11" s="57"/>
      <c r="CT11" s="57"/>
      <c r="CU11" s="57"/>
      <c r="CV11" s="57"/>
      <c r="CW11" s="57"/>
      <c r="CX11" s="57"/>
      <c r="CY11" s="57"/>
      <c r="CZ11" s="57"/>
      <c r="DA11" s="57"/>
      <c r="DB11" s="57"/>
      <c r="DC11" s="57"/>
      <c r="DD11" s="57"/>
      <c r="DE11" s="57"/>
      <c r="DF11" s="57"/>
      <c r="DG11" s="57"/>
      <c r="DH11" s="57"/>
      <c r="DI11" s="57"/>
      <c r="DJ11" s="57"/>
      <c r="DK11" s="57"/>
      <c r="DL11" s="57"/>
      <c r="DM11" s="57"/>
      <c r="DN11" s="57"/>
      <c r="DO11" s="57"/>
      <c r="DP11" s="57"/>
      <c r="DQ11" s="57"/>
      <c r="DR11" s="57"/>
      <c r="DS11" s="57"/>
      <c r="DT11" s="57"/>
      <c r="DU11" s="57"/>
      <c r="DV11" s="57"/>
      <c r="DW11" s="57"/>
      <c r="DX11" s="57"/>
      <c r="DY11" s="57"/>
      <c r="DZ11" s="57"/>
      <c r="EA11" s="57"/>
      <c r="EB11" s="57"/>
      <c r="EC11" s="57"/>
      <c r="ED11" s="57"/>
      <c r="EE11" s="57"/>
      <c r="EF11" s="57"/>
      <c r="EG11" s="57"/>
      <c r="EH11" s="57"/>
      <c r="EI11" s="57"/>
      <c r="EJ11" s="57"/>
      <c r="EK11" s="57"/>
      <c r="EL11" s="57"/>
    </row>
    <row r="12" spans="1:142" s="20" customFormat="1" ht="7.5" customHeight="1" x14ac:dyDescent="0.25">
      <c r="A12" s="16"/>
      <c r="B12" s="16"/>
      <c r="C12" s="460"/>
      <c r="D12" s="461"/>
      <c r="E12" s="16"/>
      <c r="F12" s="16"/>
      <c r="G12" s="16"/>
      <c r="H12" s="16"/>
      <c r="I12" s="17"/>
      <c r="J12" s="17"/>
      <c r="K12" s="17"/>
      <c r="L12" s="17"/>
      <c r="M12" s="17"/>
      <c r="N12" s="18"/>
      <c r="O12" s="18"/>
      <c r="P12" s="17"/>
      <c r="Q12" s="17"/>
      <c r="R12" s="19"/>
      <c r="S12" s="19"/>
      <c r="T12" s="178"/>
      <c r="U12" s="179"/>
      <c r="V12" s="19"/>
      <c r="W12" s="19"/>
      <c r="X12" s="26"/>
      <c r="Y12" s="27"/>
    </row>
    <row r="13" spans="1:142" s="40" customFormat="1" ht="69.75" customHeight="1" x14ac:dyDescent="0.25">
      <c r="A13" s="104" t="s">
        <v>68</v>
      </c>
      <c r="B13" s="105" t="s">
        <v>87</v>
      </c>
      <c r="C13" s="102"/>
      <c r="D13" s="106"/>
      <c r="E13" s="107"/>
      <c r="F13" s="108"/>
      <c r="G13" s="108"/>
      <c r="H13" s="108"/>
      <c r="I13" s="109"/>
      <c r="J13" s="109"/>
      <c r="K13" s="110"/>
      <c r="L13" s="110"/>
      <c r="M13" s="110"/>
      <c r="N13" s="109"/>
      <c r="O13" s="109"/>
      <c r="P13" s="110"/>
      <c r="Q13" s="110"/>
      <c r="R13" s="109"/>
      <c r="S13" s="109"/>
      <c r="T13" s="180"/>
      <c r="U13" s="181"/>
      <c r="V13" s="109"/>
      <c r="W13" s="109"/>
      <c r="X13" s="108"/>
    </row>
    <row r="14" spans="1:142" s="41" customFormat="1" ht="44.25" customHeight="1" x14ac:dyDescent="0.25">
      <c r="A14" s="39">
        <v>1</v>
      </c>
      <c r="B14" s="15" t="s">
        <v>69</v>
      </c>
      <c r="C14" s="102" t="s">
        <v>115</v>
      </c>
      <c r="D14" s="103" t="s">
        <v>116</v>
      </c>
      <c r="E14" s="462" t="s">
        <v>70</v>
      </c>
      <c r="F14" s="90">
        <v>5</v>
      </c>
      <c r="G14" s="39" t="s">
        <v>86</v>
      </c>
      <c r="H14" s="206" t="s">
        <v>123</v>
      </c>
      <c r="I14" s="215">
        <v>0</v>
      </c>
      <c r="J14" s="216" t="s">
        <v>27</v>
      </c>
      <c r="K14" s="216" t="s">
        <v>27</v>
      </c>
      <c r="L14" s="216" t="s">
        <v>27</v>
      </c>
      <c r="M14" s="417">
        <v>326675</v>
      </c>
      <c r="N14" s="429">
        <v>0</v>
      </c>
      <c r="O14" s="42">
        <v>0</v>
      </c>
      <c r="P14" s="43">
        <v>0</v>
      </c>
      <c r="Q14" s="142">
        <f>M14</f>
        <v>326675</v>
      </c>
      <c r="R14" s="429">
        <f>N14</f>
        <v>0</v>
      </c>
      <c r="S14" s="201">
        <f>R14/Q14*100</f>
        <v>0</v>
      </c>
      <c r="T14" s="182">
        <v>4</v>
      </c>
      <c r="U14" s="183" t="s">
        <v>110</v>
      </c>
      <c r="V14" s="244">
        <v>0.75</v>
      </c>
      <c r="W14" s="42"/>
      <c r="X14" s="425" t="s">
        <v>27</v>
      </c>
    </row>
    <row r="15" spans="1:142" s="12" customFormat="1" ht="44.25" customHeight="1" x14ac:dyDescent="0.2">
      <c r="A15" s="28"/>
      <c r="B15" s="15"/>
      <c r="C15" s="96" t="s">
        <v>117</v>
      </c>
      <c r="D15" s="97" t="s">
        <v>118</v>
      </c>
      <c r="E15" s="462"/>
      <c r="F15" s="15"/>
      <c r="G15" s="15"/>
      <c r="H15" s="39"/>
      <c r="I15" s="217"/>
      <c r="J15" s="217"/>
      <c r="K15" s="218"/>
      <c r="L15" s="218"/>
      <c r="M15" s="417"/>
      <c r="N15" s="430"/>
      <c r="O15" s="44"/>
      <c r="P15" s="45"/>
      <c r="Q15" s="145"/>
      <c r="R15" s="430"/>
      <c r="S15" s="46"/>
      <c r="T15" s="184"/>
      <c r="U15" s="185"/>
      <c r="V15" s="46"/>
      <c r="W15" s="46"/>
      <c r="X15" s="426"/>
    </row>
    <row r="16" spans="1:142" s="12" customFormat="1" ht="44.25" customHeight="1" x14ac:dyDescent="0.2">
      <c r="A16" s="28"/>
      <c r="B16" s="15"/>
      <c r="C16" s="96" t="s">
        <v>119</v>
      </c>
      <c r="D16" s="97" t="s">
        <v>120</v>
      </c>
      <c r="E16" s="462"/>
      <c r="F16" s="15"/>
      <c r="G16" s="15"/>
      <c r="H16" s="39"/>
      <c r="I16" s="217"/>
      <c r="J16" s="217"/>
      <c r="K16" s="218"/>
      <c r="L16" s="218"/>
      <c r="M16" s="417"/>
      <c r="N16" s="430"/>
      <c r="O16" s="44"/>
      <c r="P16" s="45"/>
      <c r="Q16" s="145"/>
      <c r="R16" s="430"/>
      <c r="S16" s="46"/>
      <c r="T16" s="184"/>
      <c r="U16" s="185"/>
      <c r="V16" s="46"/>
      <c r="W16" s="46"/>
      <c r="X16" s="426"/>
    </row>
    <row r="17" spans="1:24" s="12" customFormat="1" ht="44.25" customHeight="1" x14ac:dyDescent="0.2">
      <c r="A17" s="28"/>
      <c r="B17" s="15"/>
      <c r="C17" s="96" t="s">
        <v>121</v>
      </c>
      <c r="D17" s="97" t="s">
        <v>122</v>
      </c>
      <c r="E17" s="462"/>
      <c r="F17" s="15"/>
      <c r="G17" s="15"/>
      <c r="H17" s="39"/>
      <c r="I17" s="217"/>
      <c r="J17" s="217"/>
      <c r="K17" s="218"/>
      <c r="L17" s="218"/>
      <c r="M17" s="417"/>
      <c r="N17" s="430"/>
      <c r="O17" s="44"/>
      <c r="P17" s="45"/>
      <c r="Q17" s="145"/>
      <c r="R17" s="430"/>
      <c r="S17" s="46"/>
      <c r="T17" s="184"/>
      <c r="U17" s="185"/>
      <c r="V17" s="46"/>
      <c r="W17" s="46"/>
      <c r="X17" s="426"/>
    </row>
    <row r="18" spans="1:24" s="12" customFormat="1" ht="51.75" customHeight="1" x14ac:dyDescent="0.2">
      <c r="A18" s="28"/>
      <c r="B18" s="15"/>
      <c r="C18" s="96" t="s">
        <v>124</v>
      </c>
      <c r="D18" s="84" t="s">
        <v>125</v>
      </c>
      <c r="E18" s="449" t="s">
        <v>73</v>
      </c>
      <c r="F18" s="425">
        <v>4</v>
      </c>
      <c r="G18" s="129" t="s">
        <v>74</v>
      </c>
      <c r="H18" s="129" t="s">
        <v>130</v>
      </c>
      <c r="I18" s="219" t="s">
        <v>27</v>
      </c>
      <c r="J18" s="219" t="s">
        <v>27</v>
      </c>
      <c r="K18" s="219" t="s">
        <v>27</v>
      </c>
      <c r="L18" s="219" t="s">
        <v>27</v>
      </c>
      <c r="M18" s="121">
        <v>230400</v>
      </c>
      <c r="N18" s="122">
        <v>0</v>
      </c>
      <c r="O18" s="122">
        <v>0</v>
      </c>
      <c r="P18" s="143">
        <v>0</v>
      </c>
      <c r="Q18" s="146">
        <f>M18</f>
        <v>230400</v>
      </c>
      <c r="R18" s="154">
        <v>0</v>
      </c>
      <c r="S18" s="154">
        <v>0</v>
      </c>
      <c r="T18" s="186">
        <v>4</v>
      </c>
      <c r="U18" s="187" t="s">
        <v>110</v>
      </c>
      <c r="V18" s="241">
        <v>0.5</v>
      </c>
      <c r="W18" s="123"/>
      <c r="X18" s="120" t="s">
        <v>27</v>
      </c>
    </row>
    <row r="19" spans="1:24" s="12" customFormat="1" ht="51.75" customHeight="1" x14ac:dyDescent="0.2">
      <c r="A19" s="28"/>
      <c r="B19" s="15"/>
      <c r="C19" s="96" t="s">
        <v>126</v>
      </c>
      <c r="D19" s="84" t="s">
        <v>127</v>
      </c>
      <c r="E19" s="450"/>
      <c r="F19" s="426"/>
      <c r="G19" s="15"/>
      <c r="H19" s="15"/>
      <c r="I19" s="219"/>
      <c r="J19" s="219"/>
      <c r="K19" s="219"/>
      <c r="L19" s="219"/>
      <c r="M19" s="121"/>
      <c r="N19" s="122"/>
      <c r="O19" s="122"/>
      <c r="P19" s="143"/>
      <c r="Q19" s="146"/>
      <c r="R19" s="154"/>
      <c r="S19" s="154"/>
      <c r="T19" s="186"/>
      <c r="U19" s="187"/>
      <c r="V19" s="154"/>
      <c r="W19" s="123"/>
      <c r="X19" s="119"/>
    </row>
    <row r="20" spans="1:24" s="12" customFormat="1" ht="51.75" customHeight="1" x14ac:dyDescent="0.2">
      <c r="A20" s="28"/>
      <c r="B20" s="15"/>
      <c r="C20" s="96" t="s">
        <v>128</v>
      </c>
      <c r="D20" s="84" t="s">
        <v>129</v>
      </c>
      <c r="E20" s="450"/>
      <c r="F20" s="426"/>
      <c r="G20" s="15"/>
      <c r="H20" s="15"/>
      <c r="I20" s="219"/>
      <c r="J20" s="219"/>
      <c r="K20" s="219"/>
      <c r="L20" s="219"/>
      <c r="M20" s="121"/>
      <c r="N20" s="122"/>
      <c r="O20" s="122"/>
      <c r="P20" s="143"/>
      <c r="Q20" s="146"/>
      <c r="R20" s="154"/>
      <c r="S20" s="154"/>
      <c r="T20" s="186"/>
      <c r="U20" s="187"/>
      <c r="V20" s="154"/>
      <c r="W20" s="123"/>
      <c r="X20" s="119"/>
    </row>
    <row r="21" spans="1:24" s="12" customFormat="1" ht="51.75" customHeight="1" x14ac:dyDescent="0.2">
      <c r="A21" s="28"/>
      <c r="B21" s="15"/>
      <c r="C21" s="96" t="s">
        <v>131</v>
      </c>
      <c r="D21" s="84" t="s">
        <v>132</v>
      </c>
      <c r="E21" s="451"/>
      <c r="F21" s="427"/>
      <c r="G21" s="212"/>
      <c r="H21" s="212"/>
      <c r="I21" s="219"/>
      <c r="J21" s="219"/>
      <c r="K21" s="219"/>
      <c r="L21" s="219"/>
      <c r="M21" s="121"/>
      <c r="N21" s="122"/>
      <c r="O21" s="122"/>
      <c r="P21" s="143"/>
      <c r="Q21" s="146"/>
      <c r="R21" s="154"/>
      <c r="S21" s="154"/>
      <c r="T21" s="186"/>
      <c r="U21" s="187"/>
      <c r="V21" s="154"/>
      <c r="W21" s="123"/>
      <c r="X21" s="119"/>
    </row>
    <row r="22" spans="1:24" s="12" customFormat="1" ht="40.5" customHeight="1" x14ac:dyDescent="0.2">
      <c r="A22" s="28"/>
      <c r="B22" s="15"/>
      <c r="C22" s="96" t="s">
        <v>133</v>
      </c>
      <c r="D22" s="118" t="s">
        <v>134</v>
      </c>
      <c r="E22" s="425" t="s">
        <v>75</v>
      </c>
      <c r="F22" s="129">
        <v>2</v>
      </c>
      <c r="G22" s="129" t="s">
        <v>74</v>
      </c>
      <c r="H22" s="150" t="s">
        <v>136</v>
      </c>
      <c r="I22" s="216" t="s">
        <v>27</v>
      </c>
      <c r="J22" s="216" t="s">
        <v>27</v>
      </c>
      <c r="K22" s="216" t="s">
        <v>27</v>
      </c>
      <c r="L22" s="216" t="s">
        <v>27</v>
      </c>
      <c r="M22" s="418">
        <v>24000</v>
      </c>
      <c r="N22" s="221">
        <v>0</v>
      </c>
      <c r="O22" s="221">
        <v>0</v>
      </c>
      <c r="P22" s="147">
        <v>0</v>
      </c>
      <c r="Q22" s="147">
        <f>M22</f>
        <v>24000</v>
      </c>
      <c r="R22" s="155">
        <v>0</v>
      </c>
      <c r="S22" s="155">
        <v>0</v>
      </c>
      <c r="T22" s="188">
        <v>0</v>
      </c>
      <c r="U22" s="189" t="s">
        <v>110</v>
      </c>
      <c r="V22" s="155">
        <v>0</v>
      </c>
      <c r="W22" s="128"/>
      <c r="X22" s="205" t="s">
        <v>27</v>
      </c>
    </row>
    <row r="23" spans="1:24" s="12" customFormat="1" ht="40.5" customHeight="1" x14ac:dyDescent="0.2">
      <c r="A23" s="28"/>
      <c r="B23" s="15"/>
      <c r="C23" s="96" t="s">
        <v>135</v>
      </c>
      <c r="D23" s="118" t="s">
        <v>134</v>
      </c>
      <c r="E23" s="426"/>
      <c r="F23" s="15"/>
      <c r="G23" s="15"/>
      <c r="H23" s="39"/>
      <c r="I23" s="217"/>
      <c r="J23" s="217"/>
      <c r="K23" s="218"/>
      <c r="L23" s="218"/>
      <c r="M23" s="419"/>
      <c r="N23" s="214"/>
      <c r="O23" s="214"/>
      <c r="P23" s="218"/>
      <c r="Q23" s="145"/>
      <c r="R23" s="46"/>
      <c r="S23" s="46"/>
      <c r="T23" s="184"/>
      <c r="U23" s="185"/>
      <c r="V23" s="46"/>
      <c r="W23" s="46"/>
      <c r="X23" s="15"/>
    </row>
    <row r="24" spans="1:24" s="12" customFormat="1" ht="40.5" customHeight="1" x14ac:dyDescent="0.2">
      <c r="A24" s="28"/>
      <c r="B24" s="15"/>
      <c r="C24" s="96" t="s">
        <v>137</v>
      </c>
      <c r="D24" s="118" t="s">
        <v>134</v>
      </c>
      <c r="E24" s="206" t="s">
        <v>138</v>
      </c>
      <c r="F24" s="15">
        <v>1</v>
      </c>
      <c r="G24" s="15" t="s">
        <v>74</v>
      </c>
      <c r="H24" s="206" t="s">
        <v>139</v>
      </c>
      <c r="I24" s="216" t="s">
        <v>27</v>
      </c>
      <c r="J24" s="214" t="s">
        <v>27</v>
      </c>
      <c r="K24" s="214" t="s">
        <v>27</v>
      </c>
      <c r="L24" s="214" t="s">
        <v>27</v>
      </c>
      <c r="M24" s="207">
        <v>5000</v>
      </c>
      <c r="N24" s="214" t="s">
        <v>27</v>
      </c>
      <c r="O24" s="214" t="s">
        <v>27</v>
      </c>
      <c r="P24" s="145" t="s">
        <v>27</v>
      </c>
      <c r="Q24" s="145">
        <f>M24</f>
        <v>5000</v>
      </c>
      <c r="R24" s="222" t="s">
        <v>27</v>
      </c>
      <c r="S24" s="222" t="s">
        <v>27</v>
      </c>
      <c r="T24" s="184"/>
      <c r="U24" s="185"/>
      <c r="V24" s="46"/>
      <c r="W24" s="46"/>
      <c r="X24" s="15"/>
    </row>
    <row r="25" spans="1:24" s="12" customFormat="1" ht="57" customHeight="1" x14ac:dyDescent="0.2">
      <c r="A25" s="134">
        <v>2</v>
      </c>
      <c r="B25" s="124" t="s">
        <v>76</v>
      </c>
      <c r="C25" s="415" t="s">
        <v>101</v>
      </c>
      <c r="D25" s="416"/>
      <c r="E25" s="124" t="s">
        <v>77</v>
      </c>
      <c r="F25" s="124">
        <v>10</v>
      </c>
      <c r="G25" s="124" t="s">
        <v>72</v>
      </c>
      <c r="H25" s="125" t="s">
        <v>105</v>
      </c>
      <c r="I25" s="220" t="s">
        <v>27</v>
      </c>
      <c r="J25" s="220" t="s">
        <v>27</v>
      </c>
      <c r="K25" s="220" t="s">
        <v>27</v>
      </c>
      <c r="L25" s="220" t="s">
        <v>27</v>
      </c>
      <c r="M25" s="130">
        <v>138680</v>
      </c>
      <c r="N25" s="213">
        <v>20250</v>
      </c>
      <c r="O25" s="213">
        <v>0</v>
      </c>
      <c r="P25" s="148">
        <v>0</v>
      </c>
      <c r="Q25" s="148">
        <f>M25</f>
        <v>138680</v>
      </c>
      <c r="R25" s="156">
        <f>N25</f>
        <v>20250</v>
      </c>
      <c r="S25" s="198">
        <f>R25/Q25*100</f>
        <v>14.601961349870205</v>
      </c>
      <c r="T25" s="190">
        <v>2</v>
      </c>
      <c r="U25" s="191" t="s">
        <v>109</v>
      </c>
      <c r="V25" s="156">
        <v>0</v>
      </c>
      <c r="W25" s="128"/>
      <c r="X25" s="205" t="s">
        <v>27</v>
      </c>
    </row>
    <row r="26" spans="1:24" s="12" customFormat="1" ht="63" customHeight="1" x14ac:dyDescent="0.2">
      <c r="A26" s="77" t="s">
        <v>79</v>
      </c>
      <c r="B26" s="76" t="s">
        <v>78</v>
      </c>
      <c r="C26" s="86"/>
      <c r="D26" s="85"/>
      <c r="E26" s="15"/>
      <c r="F26" s="15"/>
      <c r="G26" s="15"/>
      <c r="H26" s="39"/>
      <c r="I26" s="113"/>
      <c r="J26" s="113"/>
      <c r="K26" s="114"/>
      <c r="L26" s="114"/>
      <c r="M26" s="92"/>
      <c r="N26" s="44"/>
      <c r="O26" s="44"/>
      <c r="P26" s="45"/>
      <c r="Q26" s="145"/>
      <c r="R26" s="46"/>
      <c r="S26" s="46"/>
      <c r="T26" s="184"/>
      <c r="U26" s="185"/>
      <c r="V26" s="46"/>
      <c r="W26" s="46"/>
      <c r="X26" s="98"/>
    </row>
    <row r="27" spans="1:24" s="12" customFormat="1" ht="51" customHeight="1" x14ac:dyDescent="0.2">
      <c r="A27" s="136">
        <v>1</v>
      </c>
      <c r="B27" s="129" t="s">
        <v>80</v>
      </c>
      <c r="C27" s="96" t="s">
        <v>140</v>
      </c>
      <c r="D27" s="118" t="s">
        <v>120</v>
      </c>
      <c r="E27" s="425" t="s">
        <v>83</v>
      </c>
      <c r="F27" s="129">
        <v>12</v>
      </c>
      <c r="G27" s="129" t="s">
        <v>74</v>
      </c>
      <c r="H27" s="209" t="s">
        <v>107</v>
      </c>
      <c r="I27" s="223" t="s">
        <v>27</v>
      </c>
      <c r="J27" s="223" t="s">
        <v>27</v>
      </c>
      <c r="K27" s="223" t="s">
        <v>27</v>
      </c>
      <c r="L27" s="223" t="s">
        <v>27</v>
      </c>
      <c r="M27" s="422">
        <v>1080000</v>
      </c>
      <c r="N27" s="133">
        <v>0</v>
      </c>
      <c r="O27" s="133">
        <v>0</v>
      </c>
      <c r="P27" s="144">
        <v>0</v>
      </c>
      <c r="Q27" s="147">
        <f>M27</f>
        <v>1080000</v>
      </c>
      <c r="R27" s="155">
        <f>N27</f>
        <v>0</v>
      </c>
      <c r="S27" s="203">
        <f>R27/Q27*100</f>
        <v>0</v>
      </c>
      <c r="T27" s="188">
        <v>5</v>
      </c>
      <c r="U27" s="189" t="s">
        <v>110</v>
      </c>
      <c r="V27" s="242">
        <v>0.75</v>
      </c>
      <c r="W27" s="128"/>
      <c r="X27" s="209" t="s">
        <v>27</v>
      </c>
    </row>
    <row r="28" spans="1:24" s="12" customFormat="1" ht="51" customHeight="1" x14ac:dyDescent="0.2">
      <c r="A28" s="28"/>
      <c r="B28" s="15"/>
      <c r="C28" s="96" t="s">
        <v>141</v>
      </c>
      <c r="D28" s="118" t="s">
        <v>142</v>
      </c>
      <c r="E28" s="426"/>
      <c r="F28" s="15"/>
      <c r="G28" s="15"/>
      <c r="H28" s="210"/>
      <c r="I28" s="53"/>
      <c r="J28" s="53"/>
      <c r="K28" s="45"/>
      <c r="L28" s="45"/>
      <c r="M28" s="423"/>
      <c r="N28" s="44"/>
      <c r="O28" s="44"/>
      <c r="P28" s="45"/>
      <c r="Q28" s="145"/>
      <c r="R28" s="46"/>
      <c r="S28" s="46"/>
      <c r="T28" s="184"/>
      <c r="U28" s="185"/>
      <c r="V28" s="46"/>
      <c r="W28" s="46"/>
      <c r="X28" s="15"/>
    </row>
    <row r="29" spans="1:24" s="12" customFormat="1" ht="51" customHeight="1" x14ac:dyDescent="0.2">
      <c r="A29" s="28"/>
      <c r="B29" s="15"/>
      <c r="C29" s="96" t="s">
        <v>143</v>
      </c>
      <c r="D29" s="118" t="s">
        <v>144</v>
      </c>
      <c r="E29" s="426"/>
      <c r="F29" s="15"/>
      <c r="G29" s="15"/>
      <c r="H29" s="210"/>
      <c r="I29" s="53"/>
      <c r="J29" s="53"/>
      <c r="K29" s="45"/>
      <c r="L29" s="45"/>
      <c r="M29" s="423"/>
      <c r="N29" s="44"/>
      <c r="O29" s="44"/>
      <c r="P29" s="45"/>
      <c r="Q29" s="145"/>
      <c r="R29" s="46"/>
      <c r="S29" s="46"/>
      <c r="T29" s="184"/>
      <c r="U29" s="185"/>
      <c r="V29" s="46"/>
      <c r="W29" s="46"/>
      <c r="X29" s="15"/>
    </row>
    <row r="30" spans="1:24" s="12" customFormat="1" ht="51" customHeight="1" x14ac:dyDescent="0.2">
      <c r="A30" s="28"/>
      <c r="B30" s="15"/>
      <c r="C30" s="96" t="s">
        <v>145</v>
      </c>
      <c r="D30" s="118" t="s">
        <v>146</v>
      </c>
      <c r="E30" s="426"/>
      <c r="F30" s="15"/>
      <c r="G30" s="15"/>
      <c r="H30" s="210"/>
      <c r="I30" s="53"/>
      <c r="J30" s="53"/>
      <c r="K30" s="45"/>
      <c r="L30" s="45"/>
      <c r="M30" s="423"/>
      <c r="N30" s="44"/>
      <c r="O30" s="44"/>
      <c r="P30" s="45"/>
      <c r="Q30" s="145"/>
      <c r="R30" s="46"/>
      <c r="S30" s="46"/>
      <c r="T30" s="184"/>
      <c r="U30" s="185"/>
      <c r="V30" s="46"/>
      <c r="W30" s="46"/>
      <c r="X30" s="15"/>
    </row>
    <row r="31" spans="1:24" s="12" customFormat="1" ht="51" customHeight="1" x14ac:dyDescent="0.2">
      <c r="A31" s="28"/>
      <c r="B31" s="15"/>
      <c r="C31" s="96" t="s">
        <v>147</v>
      </c>
      <c r="D31" s="118" t="s">
        <v>148</v>
      </c>
      <c r="E31" s="426"/>
      <c r="F31" s="15"/>
      <c r="G31" s="15"/>
      <c r="H31" s="210"/>
      <c r="I31" s="53"/>
      <c r="J31" s="53"/>
      <c r="K31" s="45"/>
      <c r="L31" s="45"/>
      <c r="M31" s="423"/>
      <c r="N31" s="44"/>
      <c r="O31" s="44"/>
      <c r="P31" s="45"/>
      <c r="Q31" s="145"/>
      <c r="R31" s="46"/>
      <c r="S31" s="46"/>
      <c r="T31" s="184"/>
      <c r="U31" s="185"/>
      <c r="V31" s="46"/>
      <c r="W31" s="46"/>
      <c r="X31" s="15"/>
    </row>
    <row r="32" spans="1:24" s="12" customFormat="1" ht="51" customHeight="1" x14ac:dyDescent="0.2">
      <c r="A32" s="28"/>
      <c r="B32" s="15"/>
      <c r="C32" s="96" t="s">
        <v>149</v>
      </c>
      <c r="D32" s="118" t="s">
        <v>150</v>
      </c>
      <c r="E32" s="426"/>
      <c r="F32" s="15"/>
      <c r="G32" s="15"/>
      <c r="H32" s="210"/>
      <c r="I32" s="53"/>
      <c r="J32" s="53"/>
      <c r="K32" s="45"/>
      <c r="L32" s="45"/>
      <c r="M32" s="423"/>
      <c r="N32" s="44"/>
      <c r="O32" s="44"/>
      <c r="P32" s="45"/>
      <c r="Q32" s="145"/>
      <c r="R32" s="46"/>
      <c r="S32" s="46"/>
      <c r="T32" s="184"/>
      <c r="U32" s="185"/>
      <c r="V32" s="46"/>
      <c r="W32" s="46"/>
      <c r="X32" s="15"/>
    </row>
    <row r="33" spans="1:24" s="12" customFormat="1" ht="51" customHeight="1" x14ac:dyDescent="0.2">
      <c r="A33" s="28"/>
      <c r="B33" s="15"/>
      <c r="C33" s="96" t="s">
        <v>151</v>
      </c>
      <c r="D33" s="118" t="s">
        <v>152</v>
      </c>
      <c r="E33" s="426"/>
      <c r="F33" s="15"/>
      <c r="G33" s="15"/>
      <c r="H33" s="210"/>
      <c r="I33" s="53"/>
      <c r="J33" s="53"/>
      <c r="K33" s="45"/>
      <c r="L33" s="45"/>
      <c r="M33" s="423"/>
      <c r="N33" s="44"/>
      <c r="O33" s="44"/>
      <c r="P33" s="45"/>
      <c r="Q33" s="145"/>
      <c r="R33" s="46"/>
      <c r="S33" s="46"/>
      <c r="T33" s="184"/>
      <c r="U33" s="185"/>
      <c r="V33" s="46"/>
      <c r="W33" s="46"/>
      <c r="X33" s="15"/>
    </row>
    <row r="34" spans="1:24" s="12" customFormat="1" ht="51" customHeight="1" x14ac:dyDescent="0.2">
      <c r="A34" s="28"/>
      <c r="B34" s="15"/>
      <c r="C34" s="96" t="s">
        <v>153</v>
      </c>
      <c r="D34" s="118" t="s">
        <v>82</v>
      </c>
      <c r="E34" s="426"/>
      <c r="F34" s="15"/>
      <c r="G34" s="15"/>
      <c r="H34" s="210"/>
      <c r="I34" s="53"/>
      <c r="J34" s="53"/>
      <c r="K34" s="45"/>
      <c r="L34" s="45"/>
      <c r="M34" s="423"/>
      <c r="N34" s="44"/>
      <c r="O34" s="44"/>
      <c r="P34" s="45"/>
      <c r="Q34" s="145"/>
      <c r="R34" s="46"/>
      <c r="S34" s="46"/>
      <c r="T34" s="184"/>
      <c r="U34" s="185"/>
      <c r="V34" s="46"/>
      <c r="W34" s="46"/>
      <c r="X34" s="15"/>
    </row>
    <row r="35" spans="1:24" s="12" customFormat="1" ht="51" customHeight="1" x14ac:dyDescent="0.2">
      <c r="A35" s="28"/>
      <c r="B35" s="15"/>
      <c r="C35" s="96" t="s">
        <v>154</v>
      </c>
      <c r="D35" s="118" t="s">
        <v>82</v>
      </c>
      <c r="E35" s="426"/>
      <c r="F35" s="15"/>
      <c r="G35" s="15"/>
      <c r="H35" s="210"/>
      <c r="I35" s="53"/>
      <c r="J35" s="53"/>
      <c r="K35" s="45"/>
      <c r="L35" s="45"/>
      <c r="M35" s="423"/>
      <c r="N35" s="44"/>
      <c r="O35" s="44"/>
      <c r="P35" s="45"/>
      <c r="Q35" s="145"/>
      <c r="R35" s="46"/>
      <c r="S35" s="46"/>
      <c r="T35" s="184"/>
      <c r="U35" s="185"/>
      <c r="V35" s="46"/>
      <c r="W35" s="46"/>
      <c r="X35" s="15"/>
    </row>
    <row r="36" spans="1:24" s="12" customFormat="1" ht="51" customHeight="1" x14ac:dyDescent="0.2">
      <c r="A36" s="28"/>
      <c r="B36" s="15"/>
      <c r="C36" s="96" t="s">
        <v>155</v>
      </c>
      <c r="D36" s="118" t="s">
        <v>81</v>
      </c>
      <c r="E36" s="426"/>
      <c r="F36" s="15"/>
      <c r="G36" s="15"/>
      <c r="H36" s="210"/>
      <c r="I36" s="53"/>
      <c r="J36" s="53"/>
      <c r="K36" s="45"/>
      <c r="L36" s="45"/>
      <c r="M36" s="423"/>
      <c r="N36" s="44"/>
      <c r="O36" s="44"/>
      <c r="P36" s="45"/>
      <c r="Q36" s="145"/>
      <c r="R36" s="46"/>
      <c r="S36" s="46"/>
      <c r="T36" s="184"/>
      <c r="U36" s="185"/>
      <c r="V36" s="46"/>
      <c r="W36" s="46"/>
      <c r="X36" s="15"/>
    </row>
    <row r="37" spans="1:24" s="12" customFormat="1" ht="51" customHeight="1" x14ac:dyDescent="0.2">
      <c r="A37" s="28"/>
      <c r="B37" s="15"/>
      <c r="C37" s="96" t="s">
        <v>156</v>
      </c>
      <c r="D37" s="118" t="s">
        <v>157</v>
      </c>
      <c r="E37" s="426"/>
      <c r="F37" s="15"/>
      <c r="G37" s="15"/>
      <c r="H37" s="210"/>
      <c r="I37" s="53"/>
      <c r="J37" s="53"/>
      <c r="K37" s="45"/>
      <c r="L37" s="45"/>
      <c r="M37" s="423"/>
      <c r="N37" s="44"/>
      <c r="O37" s="44"/>
      <c r="P37" s="45"/>
      <c r="Q37" s="145"/>
      <c r="R37" s="46"/>
      <c r="S37" s="46"/>
      <c r="T37" s="184"/>
      <c r="U37" s="185"/>
      <c r="V37" s="46"/>
      <c r="W37" s="46"/>
      <c r="X37" s="15"/>
    </row>
    <row r="38" spans="1:24" s="12" customFormat="1" ht="51" customHeight="1" x14ac:dyDescent="0.2">
      <c r="A38" s="28"/>
      <c r="B38" s="15"/>
      <c r="C38" s="131" t="s">
        <v>158</v>
      </c>
      <c r="D38" s="132" t="s">
        <v>159</v>
      </c>
      <c r="E38" s="427"/>
      <c r="F38" s="212"/>
      <c r="G38" s="212"/>
      <c r="H38" s="211"/>
      <c r="I38" s="234"/>
      <c r="J38" s="234"/>
      <c r="K38" s="151"/>
      <c r="L38" s="151"/>
      <c r="M38" s="424"/>
      <c r="N38" s="235"/>
      <c r="O38" s="235"/>
      <c r="P38" s="151"/>
      <c r="Q38" s="236"/>
      <c r="R38" s="237"/>
      <c r="S38" s="237"/>
      <c r="T38" s="238"/>
      <c r="U38" s="239"/>
      <c r="V38" s="237"/>
      <c r="W38" s="237"/>
      <c r="X38" s="212"/>
    </row>
    <row r="39" spans="1:24" s="12" customFormat="1" ht="51" customHeight="1" x14ac:dyDescent="0.2">
      <c r="A39" s="28"/>
      <c r="B39" s="15"/>
      <c r="C39" s="131" t="s">
        <v>160</v>
      </c>
      <c r="D39" s="132" t="s">
        <v>161</v>
      </c>
      <c r="E39" s="212" t="s">
        <v>164</v>
      </c>
      <c r="F39" s="119">
        <v>1</v>
      </c>
      <c r="G39" s="119" t="s">
        <v>74</v>
      </c>
      <c r="H39" s="120" t="s">
        <v>165</v>
      </c>
      <c r="I39" s="152" t="s">
        <v>27</v>
      </c>
      <c r="J39" s="152" t="s">
        <v>27</v>
      </c>
      <c r="K39" s="152" t="s">
        <v>27</v>
      </c>
      <c r="L39" s="153" t="s">
        <v>27</v>
      </c>
      <c r="M39" s="233">
        <v>30000</v>
      </c>
      <c r="N39" s="126">
        <v>0</v>
      </c>
      <c r="O39" s="126">
        <v>0</v>
      </c>
      <c r="P39" s="135">
        <v>0</v>
      </c>
      <c r="Q39" s="148">
        <v>0</v>
      </c>
      <c r="R39" s="156">
        <v>0</v>
      </c>
      <c r="S39" s="156">
        <v>0</v>
      </c>
      <c r="T39" s="190">
        <v>0</v>
      </c>
      <c r="U39" s="191" t="s">
        <v>110</v>
      </c>
      <c r="V39" s="198">
        <f>(T39/F39)*100</f>
        <v>0</v>
      </c>
      <c r="W39" s="127"/>
      <c r="X39" s="125" t="s">
        <v>27</v>
      </c>
    </row>
    <row r="40" spans="1:24" s="12" customFormat="1" ht="69.75" customHeight="1" x14ac:dyDescent="0.2">
      <c r="A40" s="101"/>
      <c r="B40" s="100"/>
      <c r="C40" s="415" t="s">
        <v>101</v>
      </c>
      <c r="D40" s="416"/>
      <c r="E40" s="119" t="s">
        <v>84</v>
      </c>
      <c r="F40" s="119">
        <v>14</v>
      </c>
      <c r="G40" s="119" t="s">
        <v>72</v>
      </c>
      <c r="H40" s="120" t="s">
        <v>106</v>
      </c>
      <c r="I40" s="152" t="s">
        <v>27</v>
      </c>
      <c r="J40" s="152" t="s">
        <v>27</v>
      </c>
      <c r="K40" s="152" t="s">
        <v>27</v>
      </c>
      <c r="L40" s="153" t="s">
        <v>27</v>
      </c>
      <c r="M40" s="233">
        <v>15000</v>
      </c>
      <c r="N40" s="126">
        <v>2000</v>
      </c>
      <c r="O40" s="126">
        <v>0</v>
      </c>
      <c r="P40" s="135">
        <v>0</v>
      </c>
      <c r="Q40" s="148">
        <v>0</v>
      </c>
      <c r="R40" s="156">
        <v>0</v>
      </c>
      <c r="S40" s="156">
        <v>0</v>
      </c>
      <c r="T40" s="190">
        <v>2</v>
      </c>
      <c r="U40" s="191" t="s">
        <v>109</v>
      </c>
      <c r="V40" s="198">
        <f>(T40/F40)*100</f>
        <v>14.285714285714285</v>
      </c>
      <c r="W40" s="127"/>
      <c r="X40" s="125" t="s">
        <v>27</v>
      </c>
    </row>
    <row r="41" spans="1:24" s="12" customFormat="1" ht="66" customHeight="1" x14ac:dyDescent="0.2">
      <c r="A41" s="77" t="s">
        <v>85</v>
      </c>
      <c r="B41" s="76" t="s">
        <v>87</v>
      </c>
      <c r="C41" s="94"/>
      <c r="D41" s="137"/>
      <c r="E41" s="98"/>
      <c r="F41" s="98"/>
      <c r="G41" s="98"/>
      <c r="H41" s="99"/>
      <c r="I41" s="113"/>
      <c r="J41" s="113"/>
      <c r="K41" s="114"/>
      <c r="L41" s="151"/>
      <c r="M41" s="92"/>
      <c r="N41" s="44"/>
      <c r="O41" s="44"/>
      <c r="P41" s="45"/>
      <c r="Q41" s="145"/>
      <c r="R41" s="46"/>
      <c r="S41" s="46"/>
      <c r="T41" s="184"/>
      <c r="U41" s="185"/>
      <c r="V41" s="46"/>
      <c r="W41" s="46"/>
      <c r="X41" s="15"/>
    </row>
    <row r="42" spans="1:24" s="12" customFormat="1" ht="62.25" customHeight="1" x14ac:dyDescent="0.2">
      <c r="A42" s="134">
        <v>1</v>
      </c>
      <c r="B42" s="124" t="s">
        <v>88</v>
      </c>
      <c r="C42" s="415" t="s">
        <v>101</v>
      </c>
      <c r="D42" s="416"/>
      <c r="E42" s="124" t="s">
        <v>89</v>
      </c>
      <c r="F42" s="124">
        <v>15</v>
      </c>
      <c r="G42" s="124" t="s">
        <v>72</v>
      </c>
      <c r="H42" s="125" t="s">
        <v>111</v>
      </c>
      <c r="I42" s="153" t="s">
        <v>27</v>
      </c>
      <c r="J42" s="153" t="s">
        <v>27</v>
      </c>
      <c r="K42" s="153" t="s">
        <v>27</v>
      </c>
      <c r="L42" s="153" t="s">
        <v>27</v>
      </c>
      <c r="M42" s="130">
        <v>63360</v>
      </c>
      <c r="N42" s="126">
        <v>8843</v>
      </c>
      <c r="O42" s="126">
        <v>0</v>
      </c>
      <c r="P42" s="135">
        <v>0</v>
      </c>
      <c r="Q42" s="148">
        <f>M42</f>
        <v>63360</v>
      </c>
      <c r="R42" s="156">
        <f>N42</f>
        <v>8843</v>
      </c>
      <c r="S42" s="198">
        <f>R42/Q42*100</f>
        <v>13.956755050505052</v>
      </c>
      <c r="T42" s="190">
        <v>4</v>
      </c>
      <c r="U42" s="191" t="s">
        <v>109</v>
      </c>
      <c r="V42" s="198">
        <f>(T42/F42)*100</f>
        <v>26.666666666666668</v>
      </c>
      <c r="W42" s="127"/>
      <c r="X42" s="125" t="s">
        <v>27</v>
      </c>
    </row>
    <row r="43" spans="1:24" s="12" customFormat="1" ht="86.25" customHeight="1" x14ac:dyDescent="0.2">
      <c r="A43" s="77" t="s">
        <v>92</v>
      </c>
      <c r="B43" s="76" t="s">
        <v>91</v>
      </c>
      <c r="C43" s="83"/>
      <c r="D43" s="85"/>
      <c r="E43" s="15"/>
      <c r="F43" s="15"/>
      <c r="G43" s="15"/>
      <c r="H43" s="39"/>
      <c r="I43" s="53"/>
      <c r="J43" s="53"/>
      <c r="K43" s="45"/>
      <c r="L43" s="45"/>
      <c r="M43" s="92"/>
      <c r="N43" s="44"/>
      <c r="O43" s="44"/>
      <c r="P43" s="45"/>
      <c r="Q43" s="145"/>
      <c r="R43" s="46"/>
      <c r="S43" s="46"/>
      <c r="T43" s="184"/>
      <c r="U43" s="185"/>
      <c r="V43" s="46"/>
      <c r="W43" s="46"/>
      <c r="X43" s="15"/>
    </row>
    <row r="44" spans="1:24" s="12" customFormat="1" ht="47.25" customHeight="1" x14ac:dyDescent="0.2">
      <c r="A44" s="134">
        <v>1</v>
      </c>
      <c r="B44" s="124" t="s">
        <v>93</v>
      </c>
      <c r="C44" s="415" t="s">
        <v>101</v>
      </c>
      <c r="D44" s="416"/>
      <c r="E44" s="124" t="s">
        <v>94</v>
      </c>
      <c r="F44" s="124">
        <v>15</v>
      </c>
      <c r="G44" s="124" t="s">
        <v>72</v>
      </c>
      <c r="H44" s="125" t="s">
        <v>107</v>
      </c>
      <c r="I44" s="153" t="s">
        <v>27</v>
      </c>
      <c r="J44" s="153" t="s">
        <v>27</v>
      </c>
      <c r="K44" s="153" t="s">
        <v>27</v>
      </c>
      <c r="L44" s="153" t="s">
        <v>27</v>
      </c>
      <c r="M44" s="130">
        <v>112760</v>
      </c>
      <c r="N44" s="126">
        <v>10682</v>
      </c>
      <c r="O44" s="126">
        <v>0</v>
      </c>
      <c r="P44" s="135">
        <v>0</v>
      </c>
      <c r="Q44" s="148">
        <f>M44</f>
        <v>112760</v>
      </c>
      <c r="R44" s="156">
        <f>N44</f>
        <v>10682</v>
      </c>
      <c r="S44" s="198">
        <f>R44/Q44*100</f>
        <v>9.4732174529975168</v>
      </c>
      <c r="T44" s="190">
        <v>4</v>
      </c>
      <c r="U44" s="191" t="s">
        <v>109</v>
      </c>
      <c r="V44" s="198">
        <f>(T44/F44)*100</f>
        <v>26.666666666666668</v>
      </c>
      <c r="W44" s="127"/>
      <c r="X44" s="125" t="s">
        <v>27</v>
      </c>
    </row>
    <row r="45" spans="1:24" s="12" customFormat="1" ht="47.25" customHeight="1" x14ac:dyDescent="0.2">
      <c r="A45" s="28"/>
      <c r="B45" s="15"/>
      <c r="C45" s="83"/>
      <c r="D45" s="85"/>
      <c r="E45" s="15"/>
      <c r="F45" s="15"/>
      <c r="G45" s="15"/>
      <c r="H45" s="39"/>
      <c r="I45" s="53"/>
      <c r="J45" s="53"/>
      <c r="K45" s="45"/>
      <c r="L45" s="45"/>
      <c r="M45" s="92"/>
      <c r="N45" s="44"/>
      <c r="O45" s="44"/>
      <c r="P45" s="45"/>
      <c r="Q45" s="145"/>
      <c r="R45" s="46"/>
      <c r="S45" s="46"/>
      <c r="T45" s="184"/>
      <c r="U45" s="185"/>
      <c r="V45" s="46"/>
      <c r="W45" s="46"/>
      <c r="X45" s="15"/>
    </row>
    <row r="46" spans="1:24" s="12" customFormat="1" ht="71.25" customHeight="1" x14ac:dyDescent="0.2">
      <c r="A46" s="138" t="s">
        <v>96</v>
      </c>
      <c r="B46" s="139" t="s">
        <v>95</v>
      </c>
      <c r="C46" s="95"/>
      <c r="D46" s="140"/>
      <c r="E46" s="111"/>
      <c r="F46" s="111"/>
      <c r="G46" s="111"/>
      <c r="H46" s="112"/>
      <c r="I46" s="113"/>
      <c r="J46" s="113"/>
      <c r="K46" s="114"/>
      <c r="L46" s="114"/>
      <c r="M46" s="115"/>
      <c r="N46" s="116"/>
      <c r="O46" s="116"/>
      <c r="P46" s="114"/>
      <c r="Q46" s="149"/>
      <c r="R46" s="117"/>
      <c r="S46" s="117"/>
      <c r="T46" s="192"/>
      <c r="U46" s="193"/>
      <c r="V46" s="117"/>
      <c r="W46" s="117"/>
      <c r="X46" s="111"/>
    </row>
    <row r="47" spans="1:24" s="12" customFormat="1" ht="64.5" customHeight="1" x14ac:dyDescent="0.2">
      <c r="A47" s="161">
        <v>1</v>
      </c>
      <c r="B47" s="162" t="s">
        <v>97</v>
      </c>
      <c r="C47" s="413" t="s">
        <v>101</v>
      </c>
      <c r="D47" s="414"/>
      <c r="E47" s="165" t="s">
        <v>162</v>
      </c>
      <c r="F47" s="165">
        <v>4</v>
      </c>
      <c r="G47" s="165" t="s">
        <v>98</v>
      </c>
      <c r="H47" s="166" t="s">
        <v>123</v>
      </c>
      <c r="I47" s="167" t="s">
        <v>27</v>
      </c>
      <c r="J47" s="167" t="s">
        <v>27</v>
      </c>
      <c r="K47" s="167" t="s">
        <v>27</v>
      </c>
      <c r="L47" s="167" t="s">
        <v>27</v>
      </c>
      <c r="M47" s="458">
        <v>132034</v>
      </c>
      <c r="N47" s="172">
        <v>14339</v>
      </c>
      <c r="O47" s="172">
        <v>0</v>
      </c>
      <c r="P47" s="173">
        <v>0</v>
      </c>
      <c r="Q47" s="458">
        <f>M47</f>
        <v>132034</v>
      </c>
      <c r="R47" s="173">
        <f>N47</f>
        <v>14339</v>
      </c>
      <c r="S47" s="204">
        <f>R47/Q47*100</f>
        <v>10.860081494160594</v>
      </c>
      <c r="T47" s="194">
        <v>0</v>
      </c>
      <c r="U47" s="195" t="s">
        <v>108</v>
      </c>
      <c r="V47" s="198">
        <f>(T47/F47)*100</f>
        <v>0</v>
      </c>
      <c r="W47" s="171"/>
      <c r="X47" s="166" t="s">
        <v>27</v>
      </c>
    </row>
    <row r="48" spans="1:24" s="12" customFormat="1" ht="92.25" customHeight="1" x14ac:dyDescent="0.2">
      <c r="A48" s="163"/>
      <c r="B48" s="164"/>
      <c r="C48" s="413" t="s">
        <v>101</v>
      </c>
      <c r="D48" s="414"/>
      <c r="E48" s="165" t="s">
        <v>104</v>
      </c>
      <c r="F48" s="165">
        <v>80</v>
      </c>
      <c r="G48" s="165" t="s">
        <v>163</v>
      </c>
      <c r="H48" s="166" t="s">
        <v>112</v>
      </c>
      <c r="I48" s="167"/>
      <c r="J48" s="167"/>
      <c r="K48" s="167"/>
      <c r="L48" s="167"/>
      <c r="M48" s="459"/>
      <c r="N48" s="168"/>
      <c r="O48" s="168"/>
      <c r="P48" s="169"/>
      <c r="Q48" s="459"/>
      <c r="R48" s="170"/>
      <c r="S48" s="170"/>
      <c r="T48" s="194">
        <v>20</v>
      </c>
      <c r="U48" s="195" t="s">
        <v>170</v>
      </c>
      <c r="V48" s="198">
        <f>(T48/F48)*100</f>
        <v>25</v>
      </c>
      <c r="W48" s="171"/>
      <c r="X48" s="165"/>
    </row>
    <row r="49" spans="1:24" s="12" customFormat="1" ht="96.75" customHeight="1" x14ac:dyDescent="0.2">
      <c r="A49" s="141">
        <v>2</v>
      </c>
      <c r="B49" s="119" t="s">
        <v>99</v>
      </c>
      <c r="C49" s="415" t="s">
        <v>101</v>
      </c>
      <c r="D49" s="416"/>
      <c r="E49" s="119" t="s">
        <v>100</v>
      </c>
      <c r="F49" s="119">
        <v>3</v>
      </c>
      <c r="G49" s="119" t="s">
        <v>72</v>
      </c>
      <c r="H49" s="120" t="s">
        <v>123</v>
      </c>
      <c r="I49" s="152" t="s">
        <v>27</v>
      </c>
      <c r="J49" s="152" t="s">
        <v>27</v>
      </c>
      <c r="K49" s="152" t="s">
        <v>27</v>
      </c>
      <c r="L49" s="152" t="s">
        <v>27</v>
      </c>
      <c r="M49" s="121">
        <v>75178</v>
      </c>
      <c r="N49" s="122">
        <v>6311</v>
      </c>
      <c r="O49" s="122">
        <v>0</v>
      </c>
      <c r="P49" s="143">
        <v>0</v>
      </c>
      <c r="Q49" s="146">
        <f t="shared" ref="Q49:R51" si="0">M49</f>
        <v>75178</v>
      </c>
      <c r="R49" s="154">
        <f t="shared" si="0"/>
        <v>6311</v>
      </c>
      <c r="S49" s="202">
        <f>R49/Q49*100</f>
        <v>8.3947431429407544</v>
      </c>
      <c r="T49" s="186">
        <v>0</v>
      </c>
      <c r="U49" s="187" t="s">
        <v>109</v>
      </c>
      <c r="V49" s="198">
        <f>(T49/F49)*100</f>
        <v>0</v>
      </c>
      <c r="W49" s="123"/>
      <c r="X49" s="120" t="s">
        <v>27</v>
      </c>
    </row>
    <row r="50" spans="1:24" s="12" customFormat="1" ht="84.75" customHeight="1" x14ac:dyDescent="0.2">
      <c r="A50" s="134">
        <v>3</v>
      </c>
      <c r="B50" s="124" t="s">
        <v>102</v>
      </c>
      <c r="C50" s="411" t="s">
        <v>101</v>
      </c>
      <c r="D50" s="412"/>
      <c r="E50" s="124" t="s">
        <v>103</v>
      </c>
      <c r="F50" s="124">
        <v>20</v>
      </c>
      <c r="G50" s="124" t="s">
        <v>72</v>
      </c>
      <c r="H50" s="125" t="s">
        <v>107</v>
      </c>
      <c r="I50" s="153" t="s">
        <v>27</v>
      </c>
      <c r="J50" s="153" t="s">
        <v>27</v>
      </c>
      <c r="K50" s="153" t="s">
        <v>27</v>
      </c>
      <c r="L50" s="153" t="s">
        <v>27</v>
      </c>
      <c r="M50" s="130">
        <v>88840</v>
      </c>
      <c r="N50" s="126">
        <v>12948</v>
      </c>
      <c r="O50" s="126">
        <v>0</v>
      </c>
      <c r="P50" s="135">
        <v>0</v>
      </c>
      <c r="Q50" s="148">
        <f t="shared" si="0"/>
        <v>88840</v>
      </c>
      <c r="R50" s="156">
        <f t="shared" si="0"/>
        <v>12948</v>
      </c>
      <c r="S50" s="198">
        <f>R50/Q50*100</f>
        <v>14.574515983791086</v>
      </c>
      <c r="T50" s="190">
        <v>4</v>
      </c>
      <c r="U50" s="191" t="s">
        <v>109</v>
      </c>
      <c r="V50" s="198">
        <f>(T50/F50)*100</f>
        <v>20</v>
      </c>
      <c r="W50" s="127"/>
      <c r="X50" s="120" t="s">
        <v>27</v>
      </c>
    </row>
    <row r="51" spans="1:24" s="12" customFormat="1" ht="14.25" customHeight="1" x14ac:dyDescent="0.25">
      <c r="A51" s="28"/>
      <c r="B51" s="15"/>
      <c r="C51" s="83"/>
      <c r="D51" s="85"/>
      <c r="E51" s="15"/>
      <c r="F51" s="15"/>
      <c r="G51" s="15"/>
      <c r="H51" s="39"/>
      <c r="I51" s="53"/>
      <c r="J51" s="53"/>
      <c r="K51" s="45"/>
      <c r="L51" s="45"/>
      <c r="M51" s="157">
        <f>SUM(M13:M50)</f>
        <v>2321927</v>
      </c>
      <c r="N51" s="157">
        <f>(SUM(N13:N50))</f>
        <v>75373</v>
      </c>
      <c r="O51" s="89"/>
      <c r="P51" s="158"/>
      <c r="Q51" s="158">
        <f t="shared" si="0"/>
        <v>2321927</v>
      </c>
      <c r="R51" s="158">
        <f t="shared" si="0"/>
        <v>75373</v>
      </c>
      <c r="S51" s="208">
        <f>(R51/Q51)*100</f>
        <v>3.2461399518589515</v>
      </c>
      <c r="T51" s="184"/>
      <c r="U51" s="185"/>
      <c r="V51" s="208">
        <f>(V14+V18+V22+V25+V27+V42+V44+V47+V49+V50+V39+V40+V48)/13</f>
        <v>8.8168498168498175</v>
      </c>
      <c r="W51" s="46"/>
      <c r="X51" s="15"/>
    </row>
    <row r="52" spans="1:24" ht="15.75" thickBot="1" x14ac:dyDescent="0.3">
      <c r="A52" s="29"/>
      <c r="B52" s="30"/>
      <c r="C52" s="87"/>
      <c r="D52" s="88"/>
      <c r="E52" s="30"/>
      <c r="F52" s="30"/>
      <c r="G52" s="30"/>
      <c r="H52" s="91"/>
      <c r="I52" s="31"/>
      <c r="J52" s="31"/>
      <c r="K52" s="31"/>
      <c r="L52" s="31"/>
      <c r="M52" s="93"/>
      <c r="N52" s="32"/>
      <c r="O52" s="32"/>
      <c r="P52" s="31"/>
      <c r="Q52" s="31"/>
      <c r="R52" s="33"/>
      <c r="S52" s="33"/>
      <c r="T52" s="196"/>
      <c r="U52" s="197"/>
      <c r="V52" s="33"/>
      <c r="W52" s="33"/>
      <c r="X52" s="30"/>
    </row>
    <row r="53" spans="1:24" x14ac:dyDescent="0.25">
      <c r="X53" s="8"/>
    </row>
    <row r="54" spans="1:24" x14ac:dyDescent="0.25">
      <c r="B54" s="54" t="s">
        <v>23</v>
      </c>
      <c r="C54" s="54"/>
      <c r="X54" s="8"/>
    </row>
    <row r="55" spans="1:24" ht="15.75" customHeight="1" x14ac:dyDescent="0.25">
      <c r="A55" s="73" t="s">
        <v>38</v>
      </c>
      <c r="B55" s="428" t="s">
        <v>24</v>
      </c>
      <c r="C55" s="428"/>
      <c r="D55" s="428"/>
      <c r="E55" s="428"/>
      <c r="F55" s="428"/>
      <c r="G55" s="428"/>
      <c r="H55" s="428"/>
      <c r="I55" s="428"/>
      <c r="J55" s="428"/>
      <c r="K55" s="428"/>
      <c r="X55" s="8"/>
    </row>
    <row r="56" spans="1:24" ht="15" customHeight="1" x14ac:dyDescent="0.25">
      <c r="A56" s="73" t="s">
        <v>39</v>
      </c>
      <c r="B56" s="428" t="s">
        <v>25</v>
      </c>
      <c r="C56" s="428"/>
      <c r="D56" s="428"/>
      <c r="E56" s="428"/>
      <c r="F56" s="428"/>
      <c r="G56" s="428"/>
      <c r="H56" s="428"/>
      <c r="I56" s="428"/>
      <c r="J56" s="428"/>
      <c r="K56" s="428"/>
      <c r="S56" s="440" t="s">
        <v>168</v>
      </c>
      <c r="T56" s="433"/>
      <c r="U56" s="433"/>
      <c r="V56" s="433"/>
      <c r="W56" s="433"/>
      <c r="X56" s="433"/>
    </row>
    <row r="57" spans="1:24" ht="27.75" customHeight="1" x14ac:dyDescent="0.25">
      <c r="A57" s="73" t="s">
        <v>40</v>
      </c>
      <c r="B57" s="428" t="s">
        <v>57</v>
      </c>
      <c r="C57" s="428"/>
      <c r="D57" s="428"/>
      <c r="E57" s="428"/>
      <c r="F57" s="428"/>
      <c r="G57" s="428"/>
      <c r="H57" s="428"/>
      <c r="I57" s="428"/>
      <c r="J57" s="428"/>
      <c r="K57" s="428"/>
      <c r="L57" s="428"/>
      <c r="M57" s="428"/>
      <c r="N57" s="428"/>
      <c r="O57" s="428"/>
      <c r="P57" s="428"/>
      <c r="S57" s="441" t="s">
        <v>65</v>
      </c>
      <c r="T57" s="442"/>
      <c r="U57" s="442"/>
      <c r="V57" s="442"/>
      <c r="W57" s="442"/>
      <c r="X57" s="442"/>
    </row>
    <row r="58" spans="1:24" x14ac:dyDescent="0.25">
      <c r="A58" s="73" t="s">
        <v>41</v>
      </c>
      <c r="B58" s="428" t="s">
        <v>37</v>
      </c>
      <c r="C58" s="428"/>
      <c r="D58" s="428"/>
      <c r="E58" s="428"/>
      <c r="F58" s="428"/>
      <c r="G58" s="428"/>
      <c r="H58" s="428"/>
      <c r="I58" s="428"/>
      <c r="J58" s="428"/>
      <c r="K58" s="428"/>
      <c r="X58" s="8"/>
    </row>
    <row r="59" spans="1:24" x14ac:dyDescent="0.25">
      <c r="A59" s="73" t="s">
        <v>42</v>
      </c>
      <c r="B59" s="428" t="s">
        <v>56</v>
      </c>
      <c r="C59" s="428"/>
      <c r="D59" s="428"/>
      <c r="E59" s="428"/>
      <c r="F59" s="428"/>
      <c r="G59" s="428"/>
      <c r="H59" s="428"/>
      <c r="I59" s="428"/>
      <c r="J59" s="428"/>
      <c r="K59" s="428"/>
      <c r="X59" s="8"/>
    </row>
    <row r="60" spans="1:24" ht="15" customHeight="1" x14ac:dyDescent="0.25">
      <c r="A60" s="73" t="s">
        <v>43</v>
      </c>
      <c r="B60" s="428" t="s">
        <v>51</v>
      </c>
      <c r="C60" s="428"/>
      <c r="D60" s="428"/>
      <c r="E60" s="428"/>
      <c r="F60" s="428"/>
      <c r="G60" s="428"/>
      <c r="H60" s="428"/>
      <c r="I60" s="428"/>
      <c r="J60" s="428"/>
      <c r="K60" s="428"/>
      <c r="L60" s="428"/>
      <c r="M60" s="428"/>
      <c r="N60" s="428"/>
      <c r="O60" s="428"/>
      <c r="P60" s="428"/>
      <c r="Q60" s="428"/>
      <c r="R60" s="428"/>
      <c r="X60" s="8"/>
    </row>
    <row r="61" spans="1:24" ht="15" customHeight="1" x14ac:dyDescent="0.25">
      <c r="A61" s="72"/>
      <c r="B61" s="428" t="s">
        <v>52</v>
      </c>
      <c r="C61" s="428"/>
      <c r="D61" s="428"/>
      <c r="E61" s="428"/>
      <c r="F61" s="428"/>
      <c r="G61" s="428"/>
      <c r="H61" s="428"/>
      <c r="I61" s="428"/>
      <c r="J61" s="428"/>
      <c r="K61" s="428"/>
      <c r="L61" s="428"/>
      <c r="M61" s="428"/>
      <c r="N61" s="428"/>
      <c r="O61" s="428"/>
      <c r="P61" s="59"/>
      <c r="X61" s="8"/>
    </row>
    <row r="62" spans="1:24" ht="17.25" x14ac:dyDescent="0.4">
      <c r="A62" s="73" t="s">
        <v>44</v>
      </c>
      <c r="B62" s="428" t="s">
        <v>47</v>
      </c>
      <c r="C62" s="428"/>
      <c r="D62" s="428"/>
      <c r="E62" s="428"/>
      <c r="F62" s="428"/>
      <c r="G62" s="428"/>
      <c r="H62" s="428"/>
      <c r="I62" s="428"/>
      <c r="J62" s="428"/>
      <c r="K62" s="428"/>
      <c r="S62" s="431" t="s">
        <v>66</v>
      </c>
      <c r="T62" s="431"/>
      <c r="U62" s="431"/>
      <c r="V62" s="431"/>
      <c r="W62" s="431"/>
      <c r="X62" s="431"/>
    </row>
    <row r="63" spans="1:24" x14ac:dyDescent="0.25">
      <c r="A63" s="73" t="s">
        <v>45</v>
      </c>
      <c r="B63" s="428" t="s">
        <v>49</v>
      </c>
      <c r="C63" s="428"/>
      <c r="D63" s="428"/>
      <c r="E63" s="428"/>
      <c r="F63" s="428"/>
      <c r="G63" s="428"/>
      <c r="H63" s="428"/>
      <c r="I63" s="428"/>
      <c r="J63" s="428"/>
      <c r="K63" s="428"/>
      <c r="S63" s="432" t="s">
        <v>90</v>
      </c>
      <c r="T63" s="433"/>
      <c r="U63" s="433"/>
      <c r="V63" s="433"/>
      <c r="W63" s="433"/>
      <c r="X63" s="433"/>
    </row>
    <row r="64" spans="1:24" x14ac:dyDescent="0.25">
      <c r="A64" s="73" t="s">
        <v>46</v>
      </c>
      <c r="B64" s="428" t="s">
        <v>50</v>
      </c>
      <c r="C64" s="428"/>
      <c r="D64" s="428"/>
      <c r="E64" s="428"/>
      <c r="F64" s="428"/>
      <c r="G64" s="428"/>
      <c r="H64" s="428"/>
      <c r="I64" s="428"/>
      <c r="J64" s="428"/>
      <c r="K64" s="428"/>
      <c r="X64" s="8"/>
    </row>
    <row r="65" spans="1:24" ht="16.5" customHeight="1" x14ac:dyDescent="0.25">
      <c r="A65" s="73" t="s">
        <v>48</v>
      </c>
      <c r="B65" s="428" t="s">
        <v>26</v>
      </c>
      <c r="C65" s="428"/>
      <c r="D65" s="428"/>
      <c r="E65" s="428"/>
      <c r="F65" s="428"/>
      <c r="G65" s="428"/>
      <c r="H65" s="428"/>
      <c r="I65" s="428"/>
      <c r="J65" s="428"/>
      <c r="K65" s="428"/>
      <c r="L65" s="428"/>
      <c r="M65" s="428"/>
      <c r="N65" s="428"/>
      <c r="O65" s="428"/>
      <c r="X65" s="8"/>
    </row>
    <row r="66" spans="1:24" ht="33" customHeight="1" x14ac:dyDescent="0.25">
      <c r="A66" s="60" t="s">
        <v>27</v>
      </c>
      <c r="B66" s="428" t="s">
        <v>58</v>
      </c>
      <c r="C66" s="428"/>
      <c r="D66" s="428"/>
      <c r="E66" s="428"/>
      <c r="F66" s="428"/>
      <c r="G66" s="428"/>
      <c r="H66" s="428"/>
      <c r="I66" s="428"/>
      <c r="J66" s="428"/>
      <c r="K66" s="428"/>
      <c r="L66" s="428"/>
      <c r="M66" s="428"/>
      <c r="N66" s="428"/>
      <c r="O66" s="428"/>
      <c r="P66" s="428"/>
      <c r="X66" s="8"/>
    </row>
    <row r="67" spans="1:24" ht="48.75" customHeight="1" x14ac:dyDescent="0.25">
      <c r="A67" s="60" t="s">
        <v>27</v>
      </c>
      <c r="B67" s="428" t="s">
        <v>29</v>
      </c>
      <c r="C67" s="428"/>
      <c r="D67" s="428"/>
      <c r="E67" s="428"/>
      <c r="F67" s="428"/>
      <c r="G67" s="428"/>
      <c r="H67" s="428"/>
      <c r="I67" s="428"/>
      <c r="J67" s="428"/>
      <c r="K67" s="428"/>
      <c r="L67" s="428"/>
      <c r="M67" s="428"/>
      <c r="N67" s="428"/>
      <c r="O67" s="428"/>
      <c r="P67" s="428"/>
      <c r="X67" s="8"/>
    </row>
    <row r="68" spans="1:24" ht="49.5" customHeight="1" x14ac:dyDescent="0.25">
      <c r="A68" s="60" t="s">
        <v>27</v>
      </c>
      <c r="B68" s="428" t="s">
        <v>28</v>
      </c>
      <c r="C68" s="428"/>
      <c r="D68" s="428"/>
      <c r="E68" s="428"/>
      <c r="F68" s="428"/>
      <c r="G68" s="428"/>
      <c r="H68" s="428"/>
      <c r="I68" s="428"/>
      <c r="J68" s="428"/>
      <c r="K68" s="428"/>
      <c r="L68" s="428"/>
      <c r="M68" s="428"/>
      <c r="N68" s="428"/>
      <c r="O68" s="428"/>
      <c r="P68" s="428"/>
      <c r="X68" s="8"/>
    </row>
    <row r="69" spans="1:24" x14ac:dyDescent="0.25">
      <c r="X69" s="8"/>
    </row>
    <row r="70" spans="1:24" x14ac:dyDescent="0.25">
      <c r="X70" s="8"/>
    </row>
    <row r="71" spans="1:24" x14ac:dyDescent="0.25">
      <c r="X71" s="8"/>
    </row>
    <row r="72" spans="1:24" x14ac:dyDescent="0.25">
      <c r="X72" s="8"/>
    </row>
    <row r="73" spans="1:24" x14ac:dyDescent="0.25">
      <c r="X73" s="8"/>
    </row>
    <row r="74" spans="1:24" x14ac:dyDescent="0.25">
      <c r="X74" s="8"/>
    </row>
    <row r="75" spans="1:24" x14ac:dyDescent="0.25">
      <c r="X75" s="8"/>
    </row>
    <row r="76" spans="1:24" x14ac:dyDescent="0.25">
      <c r="X76" s="8"/>
    </row>
    <row r="77" spans="1:24" x14ac:dyDescent="0.25">
      <c r="X77" s="8"/>
    </row>
    <row r="78" spans="1:24" x14ac:dyDescent="0.25">
      <c r="X78" s="8"/>
    </row>
    <row r="79" spans="1:24" x14ac:dyDescent="0.25">
      <c r="X79" s="8"/>
    </row>
    <row r="80" spans="1:24" x14ac:dyDescent="0.25">
      <c r="X80" s="8"/>
    </row>
    <row r="81" spans="24:24" x14ac:dyDescent="0.25">
      <c r="X81" s="8"/>
    </row>
    <row r="82" spans="24:24" x14ac:dyDescent="0.25">
      <c r="X82" s="8"/>
    </row>
    <row r="83" spans="24:24" x14ac:dyDescent="0.25">
      <c r="X83" s="8"/>
    </row>
  </sheetData>
  <mergeCells count="65">
    <mergeCell ref="S56:X56"/>
    <mergeCell ref="S57:X57"/>
    <mergeCell ref="X7:X10"/>
    <mergeCell ref="T7:W7"/>
    <mergeCell ref="E7:E10"/>
    <mergeCell ref="F8:F10"/>
    <mergeCell ref="G8:G10"/>
    <mergeCell ref="I8:J9"/>
    <mergeCell ref="K8:L9"/>
    <mergeCell ref="Q8:S9"/>
    <mergeCell ref="I7:S7"/>
    <mergeCell ref="E18:E21"/>
    <mergeCell ref="F18:F21"/>
    <mergeCell ref="T10:U10"/>
    <mergeCell ref="X14:X17"/>
    <mergeCell ref="B57:P57"/>
    <mergeCell ref="A2:X2"/>
    <mergeCell ref="A3:X3"/>
    <mergeCell ref="A4:B4"/>
    <mergeCell ref="A5:B5"/>
    <mergeCell ref="F7:H7"/>
    <mergeCell ref="A7:A10"/>
    <mergeCell ref="B7:B10"/>
    <mergeCell ref="M8:N9"/>
    <mergeCell ref="O8:P9"/>
    <mergeCell ref="C7:D10"/>
    <mergeCell ref="W8:W9"/>
    <mergeCell ref="S62:X62"/>
    <mergeCell ref="B62:K62"/>
    <mergeCell ref="B64:K64"/>
    <mergeCell ref="S63:X63"/>
    <mergeCell ref="B68:P68"/>
    <mergeCell ref="B66:P66"/>
    <mergeCell ref="B65:O65"/>
    <mergeCell ref="B59:K59"/>
    <mergeCell ref="B63:K63"/>
    <mergeCell ref="B60:R60"/>
    <mergeCell ref="B67:P67"/>
    <mergeCell ref="N14:N17"/>
    <mergeCell ref="R14:R17"/>
    <mergeCell ref="B61:O61"/>
    <mergeCell ref="B58:K58"/>
    <mergeCell ref="B55:K55"/>
    <mergeCell ref="B56:K56"/>
    <mergeCell ref="M47:M48"/>
    <mergeCell ref="Q47:Q48"/>
    <mergeCell ref="E14:E17"/>
    <mergeCell ref="C49:D49"/>
    <mergeCell ref="C47:D47"/>
    <mergeCell ref="C25:D25"/>
    <mergeCell ref="H8:H10"/>
    <mergeCell ref="T8:V9"/>
    <mergeCell ref="C50:D50"/>
    <mergeCell ref="C48:D48"/>
    <mergeCell ref="C44:D44"/>
    <mergeCell ref="C42:D42"/>
    <mergeCell ref="C40:D40"/>
    <mergeCell ref="M14:M17"/>
    <mergeCell ref="M22:M23"/>
    <mergeCell ref="C11:D11"/>
    <mergeCell ref="M27:M38"/>
    <mergeCell ref="E27:E38"/>
    <mergeCell ref="E22:E23"/>
    <mergeCell ref="C12:D12"/>
    <mergeCell ref="T11:U11"/>
  </mergeCells>
  <printOptions horizontalCentered="1"/>
  <pageMargins left="0.25" right="0.25" top="0.75" bottom="0.75" header="0.3" footer="0.3"/>
  <pageSetup paperSize="256" scale="60" orientation="landscape" horizontalDpi="4294967293" vertic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L106"/>
  <sheetViews>
    <sheetView topLeftCell="C1" zoomScale="70" zoomScaleNormal="70" workbookViewId="0">
      <selection activeCell="H30" sqref="H30"/>
    </sheetView>
  </sheetViews>
  <sheetFormatPr defaultRowHeight="15" x14ac:dyDescent="0.25"/>
  <cols>
    <col min="1" max="1" width="5.140625" style="4" customWidth="1"/>
    <col min="2" max="2" width="24.28515625" style="5" customWidth="1"/>
    <col min="3" max="4" width="14.7109375" style="5" customWidth="1"/>
    <col min="5" max="5" width="15" style="5" customWidth="1"/>
    <col min="6" max="6" width="8.140625" style="5" customWidth="1"/>
    <col min="7" max="7" width="10.42578125" style="5" customWidth="1"/>
    <col min="8" max="8" width="11" style="5" customWidth="1"/>
    <col min="9" max="9" width="11.42578125" style="3" customWidth="1"/>
    <col min="10" max="10" width="10.140625" style="3" customWidth="1"/>
    <col min="11" max="11" width="10.7109375" style="3" customWidth="1"/>
    <col min="12" max="12" width="9.85546875" style="3" customWidth="1"/>
    <col min="13" max="13" width="13.7109375" style="3" customWidth="1"/>
    <col min="14" max="14" width="13" style="6" customWidth="1"/>
    <col min="15" max="15" width="11.140625" style="6" customWidth="1"/>
    <col min="16" max="16" width="10.42578125" style="3" customWidth="1"/>
    <col min="17" max="17" width="14.42578125" style="3" customWidth="1"/>
    <col min="18" max="18" width="13.140625" style="7" customWidth="1"/>
    <col min="19" max="19" width="9.42578125" style="7" customWidth="1"/>
    <col min="20" max="20" width="7.42578125" style="7" customWidth="1"/>
    <col min="21" max="21" width="6.5703125" style="7" customWidth="1"/>
    <col min="22" max="22" width="9.28515625" style="7" customWidth="1"/>
    <col min="23" max="23" width="4.140625" style="7" hidden="1" customWidth="1"/>
    <col min="24" max="24" width="11.28515625" style="9" customWidth="1"/>
    <col min="25" max="25" width="1" style="3" customWidth="1"/>
    <col min="26" max="16384" width="9.140625" style="3"/>
  </cols>
  <sheetData>
    <row r="1" spans="1:142" ht="13.5" customHeight="1" x14ac:dyDescent="0.25">
      <c r="A1" s="10"/>
      <c r="B1" s="11"/>
      <c r="C1" s="11"/>
      <c r="D1" s="11"/>
      <c r="E1" s="11"/>
      <c r="F1" s="11"/>
      <c r="G1" s="11"/>
      <c r="H1" s="11"/>
      <c r="I1" s="12"/>
      <c r="J1" s="12"/>
      <c r="K1" s="12"/>
      <c r="L1" s="12"/>
      <c r="M1" s="12"/>
      <c r="N1" s="13"/>
      <c r="O1" s="13"/>
      <c r="P1" s="12"/>
      <c r="Q1" s="12"/>
      <c r="R1" s="14"/>
      <c r="S1" s="14"/>
      <c r="T1" s="14"/>
      <c r="U1" s="14"/>
      <c r="V1" s="14"/>
      <c r="W1" s="14"/>
      <c r="X1" s="74" t="s">
        <v>55</v>
      </c>
    </row>
    <row r="2" spans="1:142" ht="18" x14ac:dyDescent="0.25">
      <c r="A2" s="434" t="s">
        <v>53</v>
      </c>
      <c r="B2" s="434"/>
      <c r="C2" s="434"/>
      <c r="D2" s="434"/>
      <c r="E2" s="434"/>
      <c r="F2" s="434"/>
      <c r="G2" s="434"/>
      <c r="H2" s="434"/>
      <c r="I2" s="434"/>
      <c r="J2" s="434"/>
      <c r="K2" s="434"/>
      <c r="L2" s="434"/>
      <c r="M2" s="434"/>
      <c r="N2" s="434"/>
      <c r="O2" s="434"/>
      <c r="P2" s="434"/>
      <c r="Q2" s="434"/>
      <c r="R2" s="434"/>
      <c r="S2" s="434"/>
      <c r="T2" s="434"/>
      <c r="U2" s="434"/>
      <c r="V2" s="434"/>
      <c r="W2" s="434"/>
      <c r="X2" s="434"/>
    </row>
    <row r="3" spans="1:142" ht="18" x14ac:dyDescent="0.25">
      <c r="A3" s="434" t="s">
        <v>113</v>
      </c>
      <c r="B3" s="434"/>
      <c r="C3" s="434"/>
      <c r="D3" s="434"/>
      <c r="E3" s="434"/>
      <c r="F3" s="434"/>
      <c r="G3" s="434"/>
      <c r="H3" s="434"/>
      <c r="I3" s="434"/>
      <c r="J3" s="434"/>
      <c r="K3" s="434"/>
      <c r="L3" s="434"/>
      <c r="M3" s="434"/>
      <c r="N3" s="434"/>
      <c r="O3" s="434"/>
      <c r="P3" s="434"/>
      <c r="Q3" s="434"/>
      <c r="R3" s="434"/>
      <c r="S3" s="434"/>
      <c r="T3" s="434"/>
      <c r="U3" s="434"/>
      <c r="V3" s="434"/>
      <c r="W3" s="434"/>
      <c r="X3" s="434"/>
    </row>
    <row r="4" spans="1:142" ht="16.5" customHeight="1" x14ac:dyDescent="0.25">
      <c r="A4" s="435" t="s">
        <v>114</v>
      </c>
      <c r="B4" s="435"/>
      <c r="C4" s="75" t="s">
        <v>60</v>
      </c>
      <c r="E4" s="230"/>
      <c r="F4" s="230"/>
      <c r="G4" s="230"/>
      <c r="H4" s="230"/>
      <c r="I4" s="230" t="s">
        <v>4</v>
      </c>
      <c r="J4" s="230"/>
      <c r="K4" s="229"/>
      <c r="L4" s="229"/>
      <c r="M4" s="229"/>
      <c r="N4" s="229"/>
      <c r="O4" s="229"/>
      <c r="P4" s="229"/>
      <c r="Q4" s="229"/>
      <c r="R4" s="229"/>
      <c r="S4" s="229"/>
      <c r="T4" s="229"/>
      <c r="U4" s="229"/>
      <c r="V4" s="229"/>
      <c r="W4" s="229"/>
      <c r="X4" s="229"/>
    </row>
    <row r="5" spans="1:142" ht="17.25" customHeight="1" x14ac:dyDescent="0.25">
      <c r="A5" s="435" t="s">
        <v>11</v>
      </c>
      <c r="B5" s="435"/>
      <c r="C5" s="75" t="s">
        <v>171</v>
      </c>
      <c r="E5" s="230"/>
      <c r="F5" s="230"/>
      <c r="G5" s="230"/>
      <c r="H5" s="230"/>
      <c r="I5" s="230" t="s">
        <v>4</v>
      </c>
      <c r="J5" s="230"/>
      <c r="K5" s="229"/>
      <c r="L5" s="229"/>
      <c r="M5" s="229"/>
      <c r="N5" s="229"/>
      <c r="O5" s="229"/>
      <c r="P5" s="229"/>
      <c r="Q5" s="229"/>
      <c r="R5" s="229"/>
      <c r="S5" s="229"/>
      <c r="T5" s="229"/>
      <c r="U5" s="229"/>
      <c r="V5" s="229"/>
      <c r="W5" s="229"/>
      <c r="X5" s="229"/>
    </row>
    <row r="6" spans="1:142" ht="9" customHeight="1" thickBot="1" x14ac:dyDescent="0.3">
      <c r="A6" s="21"/>
      <c r="B6" s="22"/>
      <c r="C6" s="22"/>
      <c r="D6" s="22"/>
      <c r="E6" s="22"/>
      <c r="F6" s="22"/>
      <c r="G6" s="22"/>
      <c r="H6" s="22"/>
      <c r="I6" s="23"/>
      <c r="J6" s="23"/>
      <c r="K6" s="23"/>
      <c r="L6" s="23"/>
      <c r="M6" s="23"/>
      <c r="N6" s="24"/>
      <c r="O6" s="24"/>
      <c r="P6" s="23"/>
      <c r="Q6" s="23"/>
      <c r="R6" s="25"/>
      <c r="S6" s="25"/>
      <c r="T6" s="25"/>
      <c r="U6" s="25"/>
      <c r="V6" s="25"/>
      <c r="W6" s="25"/>
      <c r="X6" s="22"/>
    </row>
    <row r="7" spans="1:142" s="48" customFormat="1" ht="15" customHeight="1" x14ac:dyDescent="0.2">
      <c r="A7" s="439" t="s">
        <v>5</v>
      </c>
      <c r="B7" s="439" t="s">
        <v>10</v>
      </c>
      <c r="C7" s="454" t="s">
        <v>71</v>
      </c>
      <c r="D7" s="455"/>
      <c r="E7" s="439" t="s">
        <v>13</v>
      </c>
      <c r="F7" s="436" t="s">
        <v>14</v>
      </c>
      <c r="G7" s="437"/>
      <c r="H7" s="438"/>
      <c r="I7" s="443" t="s">
        <v>21</v>
      </c>
      <c r="J7" s="444"/>
      <c r="K7" s="444"/>
      <c r="L7" s="444"/>
      <c r="M7" s="444"/>
      <c r="N7" s="444"/>
      <c r="O7" s="444"/>
      <c r="P7" s="444"/>
      <c r="Q7" s="444"/>
      <c r="R7" s="444"/>
      <c r="S7" s="448"/>
      <c r="T7" s="443" t="s">
        <v>7</v>
      </c>
      <c r="U7" s="444"/>
      <c r="V7" s="444"/>
      <c r="W7" s="444"/>
      <c r="X7" s="439" t="s">
        <v>12</v>
      </c>
      <c r="Y7" s="47"/>
    </row>
    <row r="8" spans="1:142" s="48" customFormat="1" ht="15" customHeight="1" x14ac:dyDescent="0.2">
      <c r="A8" s="403"/>
      <c r="B8" s="403"/>
      <c r="C8" s="456"/>
      <c r="D8" s="457"/>
      <c r="E8" s="403"/>
      <c r="F8" s="445" t="s">
        <v>19</v>
      </c>
      <c r="G8" s="402" t="s">
        <v>15</v>
      </c>
      <c r="H8" s="402" t="s">
        <v>16</v>
      </c>
      <c r="I8" s="405" t="s">
        <v>61</v>
      </c>
      <c r="J8" s="407"/>
      <c r="K8" s="405" t="s">
        <v>62</v>
      </c>
      <c r="L8" s="407"/>
      <c r="M8" s="405" t="s">
        <v>63</v>
      </c>
      <c r="N8" s="407"/>
      <c r="O8" s="405" t="s">
        <v>64</v>
      </c>
      <c r="P8" s="407"/>
      <c r="Q8" s="405" t="s">
        <v>6</v>
      </c>
      <c r="R8" s="406"/>
      <c r="S8" s="407"/>
      <c r="T8" s="405" t="s">
        <v>18</v>
      </c>
      <c r="U8" s="406"/>
      <c r="V8" s="407"/>
      <c r="W8" s="405" t="s">
        <v>17</v>
      </c>
      <c r="X8" s="403"/>
      <c r="Y8" s="47"/>
    </row>
    <row r="9" spans="1:142" s="50" customFormat="1" ht="5.25" customHeight="1" x14ac:dyDescent="0.2">
      <c r="A9" s="403"/>
      <c r="B9" s="403"/>
      <c r="C9" s="456"/>
      <c r="D9" s="457"/>
      <c r="E9" s="403"/>
      <c r="F9" s="446"/>
      <c r="G9" s="403"/>
      <c r="H9" s="403"/>
      <c r="I9" s="408"/>
      <c r="J9" s="410"/>
      <c r="K9" s="408"/>
      <c r="L9" s="410"/>
      <c r="M9" s="408"/>
      <c r="N9" s="410"/>
      <c r="O9" s="408"/>
      <c r="P9" s="410"/>
      <c r="Q9" s="408"/>
      <c r="R9" s="409"/>
      <c r="S9" s="410"/>
      <c r="T9" s="408"/>
      <c r="U9" s="409"/>
      <c r="V9" s="410"/>
      <c r="W9" s="408"/>
      <c r="X9" s="403"/>
      <c r="Y9" s="47"/>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49"/>
      <c r="BJ9" s="49"/>
      <c r="BK9" s="49"/>
      <c r="BL9" s="49"/>
      <c r="BM9" s="49"/>
      <c r="BN9" s="49"/>
      <c r="BO9" s="49"/>
      <c r="BP9" s="49"/>
      <c r="BQ9" s="49"/>
      <c r="BR9" s="49"/>
      <c r="BS9" s="49"/>
      <c r="BT9" s="49"/>
      <c r="BU9" s="49"/>
      <c r="BV9" s="49"/>
      <c r="BW9" s="49"/>
      <c r="BX9" s="49"/>
      <c r="BY9" s="49"/>
      <c r="BZ9" s="49"/>
      <c r="CA9" s="49"/>
      <c r="CB9" s="49"/>
      <c r="CC9" s="49"/>
      <c r="CD9" s="49"/>
      <c r="CE9" s="49"/>
      <c r="CF9" s="49"/>
      <c r="CG9" s="49"/>
      <c r="CH9" s="49"/>
      <c r="CI9" s="49"/>
      <c r="CJ9" s="49"/>
      <c r="CK9" s="49"/>
      <c r="CL9" s="49"/>
      <c r="CM9" s="49"/>
      <c r="CN9" s="49"/>
      <c r="CO9" s="49"/>
      <c r="CP9" s="49"/>
      <c r="CQ9" s="49"/>
      <c r="CR9" s="49"/>
      <c r="CS9" s="49"/>
      <c r="CT9" s="49"/>
      <c r="CU9" s="49"/>
      <c r="CV9" s="49"/>
      <c r="CW9" s="49"/>
      <c r="CX9" s="49"/>
      <c r="CY9" s="49"/>
      <c r="CZ9" s="49"/>
      <c r="DA9" s="49"/>
      <c r="DB9" s="49"/>
      <c r="DC9" s="49"/>
      <c r="DD9" s="49"/>
      <c r="DE9" s="49"/>
      <c r="DF9" s="49"/>
      <c r="DG9" s="49"/>
      <c r="DH9" s="49"/>
      <c r="DI9" s="49"/>
      <c r="DJ9" s="49"/>
      <c r="DK9" s="49"/>
      <c r="DL9" s="49"/>
      <c r="DM9" s="49"/>
      <c r="DN9" s="49"/>
      <c r="DO9" s="49"/>
      <c r="DP9" s="49"/>
      <c r="DQ9" s="49"/>
      <c r="DR9" s="49"/>
      <c r="DS9" s="49"/>
      <c r="DT9" s="49"/>
      <c r="DU9" s="49"/>
      <c r="DV9" s="49"/>
      <c r="DW9" s="49"/>
      <c r="DX9" s="49"/>
      <c r="DY9" s="49"/>
      <c r="DZ9" s="49"/>
      <c r="EA9" s="49"/>
      <c r="EB9" s="49"/>
      <c r="EC9" s="49"/>
      <c r="ED9" s="49"/>
      <c r="EE9" s="49"/>
      <c r="EF9" s="49"/>
      <c r="EG9" s="49"/>
      <c r="EH9" s="49"/>
      <c r="EI9" s="49"/>
      <c r="EJ9" s="49"/>
      <c r="EK9" s="49"/>
      <c r="EL9" s="49"/>
    </row>
    <row r="10" spans="1:142" s="49" customFormat="1" ht="36" customHeight="1" x14ac:dyDescent="0.2">
      <c r="A10" s="404"/>
      <c r="B10" s="404"/>
      <c r="C10" s="408"/>
      <c r="D10" s="410"/>
      <c r="E10" s="404"/>
      <c r="F10" s="447"/>
      <c r="G10" s="404"/>
      <c r="H10" s="404"/>
      <c r="I10" s="228" t="s">
        <v>22</v>
      </c>
      <c r="J10" s="228" t="s">
        <v>7</v>
      </c>
      <c r="K10" s="228" t="s">
        <v>22</v>
      </c>
      <c r="L10" s="228" t="s">
        <v>7</v>
      </c>
      <c r="M10" s="228" t="s">
        <v>22</v>
      </c>
      <c r="N10" s="228" t="s">
        <v>7</v>
      </c>
      <c r="O10" s="228" t="s">
        <v>22</v>
      </c>
      <c r="P10" s="228" t="s">
        <v>7</v>
      </c>
      <c r="Q10" s="228" t="s">
        <v>22</v>
      </c>
      <c r="R10" s="228" t="s">
        <v>7</v>
      </c>
      <c r="S10" s="228" t="s">
        <v>8</v>
      </c>
      <c r="T10" s="452" t="s">
        <v>20</v>
      </c>
      <c r="U10" s="453"/>
      <c r="V10" s="52" t="s">
        <v>8</v>
      </c>
      <c r="W10" s="52" t="s">
        <v>6</v>
      </c>
      <c r="X10" s="404"/>
      <c r="Y10" s="47"/>
    </row>
    <row r="11" spans="1:142" s="58" customFormat="1" ht="20.25" customHeight="1" thickBot="1" x14ac:dyDescent="0.3">
      <c r="A11" s="55">
        <v>1</v>
      </c>
      <c r="B11" s="55">
        <v>2</v>
      </c>
      <c r="C11" s="420">
        <v>3</v>
      </c>
      <c r="D11" s="421"/>
      <c r="E11" s="55">
        <v>4</v>
      </c>
      <c r="F11" s="55">
        <v>5</v>
      </c>
      <c r="G11" s="55">
        <v>6</v>
      </c>
      <c r="H11" s="55">
        <v>7</v>
      </c>
      <c r="I11" s="55">
        <v>8</v>
      </c>
      <c r="J11" s="55">
        <v>9</v>
      </c>
      <c r="K11" s="55">
        <v>10</v>
      </c>
      <c r="L11" s="55">
        <v>11</v>
      </c>
      <c r="M11" s="55">
        <v>12</v>
      </c>
      <c r="N11" s="55">
        <v>13</v>
      </c>
      <c r="O11" s="55">
        <v>14</v>
      </c>
      <c r="P11" s="55">
        <v>15</v>
      </c>
      <c r="Q11" s="55">
        <v>16</v>
      </c>
      <c r="R11" s="55">
        <v>17</v>
      </c>
      <c r="S11" s="55">
        <v>18</v>
      </c>
      <c r="T11" s="420">
        <v>19</v>
      </c>
      <c r="U11" s="421"/>
      <c r="V11" s="55">
        <v>20</v>
      </c>
      <c r="W11" s="55">
        <v>20</v>
      </c>
      <c r="X11" s="55">
        <v>21</v>
      </c>
      <c r="Y11" s="56"/>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7"/>
      <c r="CI11" s="57"/>
      <c r="CJ11" s="57"/>
      <c r="CK11" s="57"/>
      <c r="CL11" s="57"/>
      <c r="CM11" s="57"/>
      <c r="CN11" s="57"/>
      <c r="CO11" s="57"/>
      <c r="CP11" s="57"/>
      <c r="CQ11" s="57"/>
      <c r="CR11" s="57"/>
      <c r="CS11" s="57"/>
      <c r="CT11" s="57"/>
      <c r="CU11" s="57"/>
      <c r="CV11" s="57"/>
      <c r="CW11" s="57"/>
      <c r="CX11" s="57"/>
      <c r="CY11" s="57"/>
      <c r="CZ11" s="57"/>
      <c r="DA11" s="57"/>
      <c r="DB11" s="57"/>
      <c r="DC11" s="57"/>
      <c r="DD11" s="57"/>
      <c r="DE11" s="57"/>
      <c r="DF11" s="57"/>
      <c r="DG11" s="57"/>
      <c r="DH11" s="57"/>
      <c r="DI11" s="57"/>
      <c r="DJ11" s="57"/>
      <c r="DK11" s="57"/>
      <c r="DL11" s="57"/>
      <c r="DM11" s="57"/>
      <c r="DN11" s="57"/>
      <c r="DO11" s="57"/>
      <c r="DP11" s="57"/>
      <c r="DQ11" s="57"/>
      <c r="DR11" s="57"/>
      <c r="DS11" s="57"/>
      <c r="DT11" s="57"/>
      <c r="DU11" s="57"/>
      <c r="DV11" s="57"/>
      <c r="DW11" s="57"/>
      <c r="DX11" s="57"/>
      <c r="DY11" s="57"/>
      <c r="DZ11" s="57"/>
      <c r="EA11" s="57"/>
      <c r="EB11" s="57"/>
      <c r="EC11" s="57"/>
      <c r="ED11" s="57"/>
      <c r="EE11" s="57"/>
      <c r="EF11" s="57"/>
      <c r="EG11" s="57"/>
      <c r="EH11" s="57"/>
      <c r="EI11" s="57"/>
      <c r="EJ11" s="57"/>
      <c r="EK11" s="57"/>
      <c r="EL11" s="57"/>
    </row>
    <row r="12" spans="1:142" s="20" customFormat="1" ht="7.5" customHeight="1" x14ac:dyDescent="0.25">
      <c r="A12" s="16"/>
      <c r="B12" s="16"/>
      <c r="C12" s="460"/>
      <c r="D12" s="461"/>
      <c r="E12" s="16"/>
      <c r="F12" s="16"/>
      <c r="G12" s="16"/>
      <c r="H12" s="16"/>
      <c r="I12" s="17"/>
      <c r="J12" s="17"/>
      <c r="K12" s="17"/>
      <c r="L12" s="17"/>
      <c r="M12" s="17"/>
      <c r="N12" s="18"/>
      <c r="O12" s="18"/>
      <c r="P12" s="17"/>
      <c r="Q12" s="17"/>
      <c r="R12" s="19"/>
      <c r="S12" s="19"/>
      <c r="T12" s="178"/>
      <c r="U12" s="179"/>
      <c r="V12" s="19"/>
      <c r="W12" s="19"/>
      <c r="X12" s="26"/>
      <c r="Y12" s="27"/>
    </row>
    <row r="13" spans="1:142" s="40" customFormat="1" ht="69.75" customHeight="1" x14ac:dyDescent="0.25">
      <c r="A13" s="104" t="s">
        <v>68</v>
      </c>
      <c r="B13" s="105" t="s">
        <v>87</v>
      </c>
      <c r="C13" s="102"/>
      <c r="D13" s="106"/>
      <c r="E13" s="107"/>
      <c r="F13" s="226"/>
      <c r="G13" s="226"/>
      <c r="H13" s="226"/>
      <c r="I13" s="109"/>
      <c r="J13" s="109"/>
      <c r="K13" s="110"/>
      <c r="L13" s="110"/>
      <c r="M13" s="110"/>
      <c r="N13" s="109"/>
      <c r="O13" s="109"/>
      <c r="P13" s="110"/>
      <c r="Q13" s="110"/>
      <c r="R13" s="109"/>
      <c r="S13" s="109"/>
      <c r="T13" s="180"/>
      <c r="U13" s="181"/>
      <c r="V13" s="109"/>
      <c r="W13" s="109"/>
      <c r="X13" s="226"/>
    </row>
    <row r="14" spans="1:142" s="41" customFormat="1" ht="44.25" customHeight="1" x14ac:dyDescent="0.25">
      <c r="A14" s="225">
        <v>1</v>
      </c>
      <c r="B14" s="15" t="s">
        <v>69</v>
      </c>
      <c r="C14" s="102" t="s">
        <v>115</v>
      </c>
      <c r="D14" s="103" t="s">
        <v>116</v>
      </c>
      <c r="E14" s="462" t="s">
        <v>70</v>
      </c>
      <c r="F14" s="90">
        <v>4</v>
      </c>
      <c r="G14" s="225" t="s">
        <v>86</v>
      </c>
      <c r="H14" s="225" t="s">
        <v>123</v>
      </c>
      <c r="I14" s="215">
        <v>0</v>
      </c>
      <c r="J14" s="216" t="s">
        <v>27</v>
      </c>
      <c r="K14" s="216" t="s">
        <v>27</v>
      </c>
      <c r="L14" s="216" t="s">
        <v>27</v>
      </c>
      <c r="M14" s="417">
        <v>326675</v>
      </c>
      <c r="N14" s="429">
        <v>0</v>
      </c>
      <c r="O14" s="231">
        <v>0</v>
      </c>
      <c r="P14" s="43">
        <v>0</v>
      </c>
      <c r="Q14" s="142">
        <f>M14</f>
        <v>326675</v>
      </c>
      <c r="R14" s="429">
        <f>N14</f>
        <v>0</v>
      </c>
      <c r="S14" s="201">
        <f>R14/Q14*100</f>
        <v>0</v>
      </c>
      <c r="T14" s="182">
        <v>4</v>
      </c>
      <c r="U14" s="183" t="s">
        <v>110</v>
      </c>
      <c r="V14" s="244">
        <v>0.75</v>
      </c>
      <c r="W14" s="231"/>
      <c r="X14" s="425" t="s">
        <v>27</v>
      </c>
    </row>
    <row r="15" spans="1:142" s="12" customFormat="1" ht="44.25" customHeight="1" x14ac:dyDescent="0.2">
      <c r="A15" s="28"/>
      <c r="B15" s="15"/>
      <c r="C15" s="96" t="s">
        <v>117</v>
      </c>
      <c r="D15" s="97" t="s">
        <v>118</v>
      </c>
      <c r="E15" s="462"/>
      <c r="F15" s="15"/>
      <c r="G15" s="15"/>
      <c r="H15" s="225"/>
      <c r="I15" s="217"/>
      <c r="J15" s="217"/>
      <c r="K15" s="218"/>
      <c r="L15" s="218"/>
      <c r="M15" s="417"/>
      <c r="N15" s="430"/>
      <c r="O15" s="44"/>
      <c r="P15" s="45"/>
      <c r="Q15" s="145"/>
      <c r="R15" s="430"/>
      <c r="S15" s="46"/>
      <c r="T15" s="184"/>
      <c r="U15" s="185"/>
      <c r="V15" s="46"/>
      <c r="W15" s="46"/>
      <c r="X15" s="426"/>
    </row>
    <row r="16" spans="1:142" s="12" customFormat="1" ht="44.25" customHeight="1" x14ac:dyDescent="0.2">
      <c r="A16" s="28"/>
      <c r="B16" s="15"/>
      <c r="C16" s="96" t="s">
        <v>119</v>
      </c>
      <c r="D16" s="97" t="s">
        <v>120</v>
      </c>
      <c r="E16" s="462"/>
      <c r="F16" s="15"/>
      <c r="G16" s="15"/>
      <c r="H16" s="225"/>
      <c r="I16" s="217"/>
      <c r="J16" s="217"/>
      <c r="K16" s="218"/>
      <c r="L16" s="218"/>
      <c r="M16" s="417"/>
      <c r="N16" s="430"/>
      <c r="O16" s="44"/>
      <c r="P16" s="45"/>
      <c r="Q16" s="145"/>
      <c r="R16" s="430"/>
      <c r="S16" s="46"/>
      <c r="T16" s="184"/>
      <c r="U16" s="185"/>
      <c r="V16" s="46"/>
      <c r="W16" s="46"/>
      <c r="X16" s="426"/>
    </row>
    <row r="17" spans="1:24" s="12" customFormat="1" ht="28.5" x14ac:dyDescent="0.2">
      <c r="A17" s="28"/>
      <c r="B17" s="15"/>
      <c r="C17" s="96" t="s">
        <v>121</v>
      </c>
      <c r="D17" s="97" t="s">
        <v>122</v>
      </c>
      <c r="E17" s="462"/>
      <c r="F17" s="15"/>
      <c r="G17" s="15"/>
      <c r="H17" s="225"/>
      <c r="I17" s="217"/>
      <c r="J17" s="217"/>
      <c r="K17" s="218"/>
      <c r="L17" s="218"/>
      <c r="M17" s="417"/>
      <c r="N17" s="430"/>
      <c r="O17" s="44"/>
      <c r="P17" s="45"/>
      <c r="Q17" s="145"/>
      <c r="R17" s="430"/>
      <c r="S17" s="46"/>
      <c r="T17" s="184"/>
      <c r="U17" s="185"/>
      <c r="V17" s="46"/>
      <c r="W17" s="46"/>
      <c r="X17" s="426"/>
    </row>
    <row r="18" spans="1:24" s="12" customFormat="1" ht="28.5" x14ac:dyDescent="0.2">
      <c r="A18" s="28"/>
      <c r="B18" s="15"/>
      <c r="C18" s="96" t="s">
        <v>124</v>
      </c>
      <c r="D18" s="84" t="s">
        <v>125</v>
      </c>
      <c r="E18" s="449" t="s">
        <v>73</v>
      </c>
      <c r="F18" s="425">
        <v>4</v>
      </c>
      <c r="G18" s="129" t="s">
        <v>74</v>
      </c>
      <c r="H18" s="129" t="s">
        <v>130</v>
      </c>
      <c r="I18" s="219" t="s">
        <v>27</v>
      </c>
      <c r="J18" s="219" t="s">
        <v>27</v>
      </c>
      <c r="K18" s="219" t="s">
        <v>27</v>
      </c>
      <c r="L18" s="219" t="s">
        <v>27</v>
      </c>
      <c r="M18" s="121">
        <v>230400</v>
      </c>
      <c r="N18" s="122">
        <v>0</v>
      </c>
      <c r="O18" s="122">
        <v>0</v>
      </c>
      <c r="P18" s="143">
        <v>0</v>
      </c>
      <c r="Q18" s="146">
        <f>M18</f>
        <v>230400</v>
      </c>
      <c r="R18" s="154">
        <v>0</v>
      </c>
      <c r="S18" s="154">
        <v>0</v>
      </c>
      <c r="T18" s="186">
        <v>4</v>
      </c>
      <c r="U18" s="187" t="s">
        <v>110</v>
      </c>
      <c r="V18" s="241">
        <v>0.5</v>
      </c>
      <c r="W18" s="123"/>
      <c r="X18" s="120" t="s">
        <v>27</v>
      </c>
    </row>
    <row r="19" spans="1:24" s="12" customFormat="1" ht="42.75" x14ac:dyDescent="0.2">
      <c r="A19" s="28"/>
      <c r="B19" s="15"/>
      <c r="C19" s="96" t="s">
        <v>126</v>
      </c>
      <c r="D19" s="84" t="s">
        <v>127</v>
      </c>
      <c r="E19" s="450"/>
      <c r="F19" s="426"/>
      <c r="G19" s="15"/>
      <c r="H19" s="15"/>
      <c r="I19" s="219"/>
      <c r="J19" s="219"/>
      <c r="K19" s="219"/>
      <c r="L19" s="219"/>
      <c r="M19" s="121"/>
      <c r="N19" s="122"/>
      <c r="O19" s="122"/>
      <c r="P19" s="143"/>
      <c r="Q19" s="146"/>
      <c r="R19" s="154"/>
      <c r="S19" s="154"/>
      <c r="T19" s="186"/>
      <c r="U19" s="187"/>
      <c r="V19" s="154"/>
      <c r="W19" s="123"/>
      <c r="X19" s="119"/>
    </row>
    <row r="20" spans="1:24" s="12" customFormat="1" ht="42.75" x14ac:dyDescent="0.2">
      <c r="A20" s="28"/>
      <c r="B20" s="15"/>
      <c r="C20" s="96" t="s">
        <v>128</v>
      </c>
      <c r="D20" s="84" t="s">
        <v>129</v>
      </c>
      <c r="E20" s="450"/>
      <c r="F20" s="426"/>
      <c r="G20" s="15"/>
      <c r="H20" s="15"/>
      <c r="I20" s="219"/>
      <c r="J20" s="219"/>
      <c r="K20" s="219"/>
      <c r="L20" s="219"/>
      <c r="M20" s="121"/>
      <c r="N20" s="122"/>
      <c r="O20" s="122"/>
      <c r="P20" s="143"/>
      <c r="Q20" s="146"/>
      <c r="R20" s="154"/>
      <c r="S20" s="154"/>
      <c r="T20" s="186"/>
      <c r="U20" s="187"/>
      <c r="V20" s="154"/>
      <c r="W20" s="123"/>
      <c r="X20" s="119"/>
    </row>
    <row r="21" spans="1:24" s="12" customFormat="1" ht="42.75" x14ac:dyDescent="0.2">
      <c r="A21" s="28"/>
      <c r="B21" s="15"/>
      <c r="C21" s="96" t="s">
        <v>131</v>
      </c>
      <c r="D21" s="84" t="s">
        <v>132</v>
      </c>
      <c r="E21" s="451"/>
      <c r="F21" s="427"/>
      <c r="G21" s="212"/>
      <c r="H21" s="212"/>
      <c r="I21" s="219"/>
      <c r="J21" s="219"/>
      <c r="K21" s="219"/>
      <c r="L21" s="219"/>
      <c r="M21" s="121"/>
      <c r="N21" s="122"/>
      <c r="O21" s="122"/>
      <c r="P21" s="143"/>
      <c r="Q21" s="146"/>
      <c r="R21" s="154"/>
      <c r="S21" s="154"/>
      <c r="T21" s="186"/>
      <c r="U21" s="187"/>
      <c r="V21" s="154"/>
      <c r="W21" s="123"/>
      <c r="X21" s="119"/>
    </row>
    <row r="22" spans="1:24" s="12" customFormat="1" ht="28.5" x14ac:dyDescent="0.2">
      <c r="A22" s="28"/>
      <c r="B22" s="15"/>
      <c r="C22" s="96" t="s">
        <v>133</v>
      </c>
      <c r="D22" s="118" t="s">
        <v>134</v>
      </c>
      <c r="E22" s="425" t="s">
        <v>75</v>
      </c>
      <c r="F22" s="129">
        <v>2</v>
      </c>
      <c r="G22" s="129" t="s">
        <v>74</v>
      </c>
      <c r="H22" s="150" t="s">
        <v>136</v>
      </c>
      <c r="I22" s="216" t="s">
        <v>27</v>
      </c>
      <c r="J22" s="216" t="s">
        <v>27</v>
      </c>
      <c r="K22" s="216" t="s">
        <v>27</v>
      </c>
      <c r="L22" s="216" t="s">
        <v>27</v>
      </c>
      <c r="M22" s="418">
        <v>24000</v>
      </c>
      <c r="N22" s="221">
        <v>0</v>
      </c>
      <c r="O22" s="221">
        <v>0</v>
      </c>
      <c r="P22" s="147">
        <v>0</v>
      </c>
      <c r="Q22" s="147">
        <f>M22</f>
        <v>24000</v>
      </c>
      <c r="R22" s="155">
        <v>0</v>
      </c>
      <c r="S22" s="155">
        <v>0</v>
      </c>
      <c r="T22" s="188">
        <v>0</v>
      </c>
      <c r="U22" s="189" t="s">
        <v>110</v>
      </c>
      <c r="V22" s="155">
        <v>0</v>
      </c>
      <c r="W22" s="128"/>
      <c r="X22" s="224" t="s">
        <v>27</v>
      </c>
    </row>
    <row r="23" spans="1:24" s="12" customFormat="1" ht="28.5" x14ac:dyDescent="0.2">
      <c r="A23" s="28"/>
      <c r="B23" s="15"/>
      <c r="C23" s="96" t="s">
        <v>135</v>
      </c>
      <c r="D23" s="118" t="s">
        <v>134</v>
      </c>
      <c r="E23" s="426"/>
      <c r="F23" s="15"/>
      <c r="G23" s="15"/>
      <c r="H23" s="225"/>
      <c r="I23" s="217"/>
      <c r="J23" s="217"/>
      <c r="K23" s="218"/>
      <c r="L23" s="218"/>
      <c r="M23" s="419"/>
      <c r="N23" s="214"/>
      <c r="O23" s="214"/>
      <c r="P23" s="218"/>
      <c r="Q23" s="145"/>
      <c r="R23" s="46"/>
      <c r="S23" s="46"/>
      <c r="T23" s="184"/>
      <c r="U23" s="185"/>
      <c r="V23" s="46"/>
      <c r="W23" s="46"/>
      <c r="X23" s="15"/>
    </row>
    <row r="24" spans="1:24" s="12" customFormat="1" ht="28.5" x14ac:dyDescent="0.2">
      <c r="A24" s="28"/>
      <c r="B24" s="15"/>
      <c r="C24" s="96" t="s">
        <v>137</v>
      </c>
      <c r="D24" s="118" t="s">
        <v>134</v>
      </c>
      <c r="E24" s="225" t="s">
        <v>138</v>
      </c>
      <c r="F24" s="15">
        <v>1</v>
      </c>
      <c r="G24" s="15" t="s">
        <v>74</v>
      </c>
      <c r="H24" s="225" t="s">
        <v>139</v>
      </c>
      <c r="I24" s="216" t="s">
        <v>27</v>
      </c>
      <c r="J24" s="214" t="s">
        <v>27</v>
      </c>
      <c r="K24" s="214" t="s">
        <v>27</v>
      </c>
      <c r="L24" s="214" t="s">
        <v>27</v>
      </c>
      <c r="M24" s="232">
        <v>5000</v>
      </c>
      <c r="N24" s="214" t="s">
        <v>27</v>
      </c>
      <c r="O24" s="214" t="s">
        <v>27</v>
      </c>
      <c r="P24" s="145" t="s">
        <v>27</v>
      </c>
      <c r="Q24" s="145">
        <f>M24</f>
        <v>5000</v>
      </c>
      <c r="R24" s="222" t="s">
        <v>27</v>
      </c>
      <c r="S24" s="222" t="s">
        <v>27</v>
      </c>
      <c r="T24" s="184"/>
      <c r="U24" s="185"/>
      <c r="V24" s="46"/>
      <c r="W24" s="46"/>
      <c r="X24" s="15"/>
    </row>
    <row r="25" spans="1:24" s="12" customFormat="1" ht="42.75" x14ac:dyDescent="0.2">
      <c r="A25" s="134">
        <v>2</v>
      </c>
      <c r="B25" s="124" t="s">
        <v>76</v>
      </c>
      <c r="C25" s="415" t="s">
        <v>101</v>
      </c>
      <c r="D25" s="416"/>
      <c r="E25" s="124" t="s">
        <v>77</v>
      </c>
      <c r="F25" s="124">
        <v>10</v>
      </c>
      <c r="G25" s="124" t="s">
        <v>72</v>
      </c>
      <c r="H25" s="125" t="s">
        <v>105</v>
      </c>
      <c r="I25" s="220" t="s">
        <v>27</v>
      </c>
      <c r="J25" s="220" t="s">
        <v>27</v>
      </c>
      <c r="K25" s="220" t="s">
        <v>27</v>
      </c>
      <c r="L25" s="220" t="s">
        <v>27</v>
      </c>
      <c r="M25" s="130">
        <v>138680</v>
      </c>
      <c r="N25" s="213">
        <v>20250</v>
      </c>
      <c r="O25" s="213">
        <v>0</v>
      </c>
      <c r="P25" s="148">
        <v>0</v>
      </c>
      <c r="Q25" s="148">
        <f>M25</f>
        <v>138680</v>
      </c>
      <c r="R25" s="156">
        <f>N25</f>
        <v>20250</v>
      </c>
      <c r="S25" s="198">
        <f>R25/Q25*100</f>
        <v>14.601961349870205</v>
      </c>
      <c r="T25" s="190">
        <v>2</v>
      </c>
      <c r="U25" s="191" t="s">
        <v>109</v>
      </c>
      <c r="V25" s="156">
        <v>0</v>
      </c>
      <c r="W25" s="128"/>
      <c r="X25" s="224" t="s">
        <v>27</v>
      </c>
    </row>
    <row r="26" spans="1:24" s="12" customFormat="1" ht="60" x14ac:dyDescent="0.2">
      <c r="A26" s="77" t="s">
        <v>79</v>
      </c>
      <c r="B26" s="76" t="s">
        <v>78</v>
      </c>
      <c r="C26" s="86"/>
      <c r="D26" s="85"/>
      <c r="E26" s="15"/>
      <c r="F26" s="15"/>
      <c r="G26" s="15"/>
      <c r="H26" s="225"/>
      <c r="I26" s="113"/>
      <c r="J26" s="113"/>
      <c r="K26" s="114"/>
      <c r="L26" s="114"/>
      <c r="M26" s="232"/>
      <c r="N26" s="44"/>
      <c r="O26" s="44"/>
      <c r="P26" s="45"/>
      <c r="Q26" s="145"/>
      <c r="R26" s="46"/>
      <c r="S26" s="46"/>
      <c r="T26" s="184"/>
      <c r="U26" s="185"/>
      <c r="V26" s="46"/>
      <c r="W26" s="46"/>
      <c r="X26" s="98"/>
    </row>
    <row r="27" spans="1:24" s="12" customFormat="1" ht="42.75" x14ac:dyDescent="0.2">
      <c r="A27" s="136">
        <v>1</v>
      </c>
      <c r="B27" s="129" t="s">
        <v>80</v>
      </c>
      <c r="C27" s="96" t="s">
        <v>140</v>
      </c>
      <c r="D27" s="118" t="s">
        <v>120</v>
      </c>
      <c r="E27" s="425" t="s">
        <v>83</v>
      </c>
      <c r="F27" s="129">
        <v>12</v>
      </c>
      <c r="G27" s="129" t="s">
        <v>74</v>
      </c>
      <c r="H27" s="224" t="s">
        <v>107</v>
      </c>
      <c r="I27" s="223" t="s">
        <v>27</v>
      </c>
      <c r="J27" s="223" t="s">
        <v>27</v>
      </c>
      <c r="K27" s="223" t="s">
        <v>27</v>
      </c>
      <c r="L27" s="223" t="s">
        <v>27</v>
      </c>
      <c r="M27" s="422">
        <v>1080000</v>
      </c>
      <c r="N27" s="133">
        <v>0</v>
      </c>
      <c r="O27" s="133">
        <v>0</v>
      </c>
      <c r="P27" s="144">
        <v>0</v>
      </c>
      <c r="Q27" s="147">
        <f>M27</f>
        <v>1080000</v>
      </c>
      <c r="R27" s="155">
        <f>N27</f>
        <v>0</v>
      </c>
      <c r="S27" s="203">
        <f>R27/Q27*100</f>
        <v>0</v>
      </c>
      <c r="T27" s="188">
        <v>5</v>
      </c>
      <c r="U27" s="189" t="s">
        <v>110</v>
      </c>
      <c r="V27" s="242">
        <v>0.75</v>
      </c>
      <c r="W27" s="128"/>
      <c r="X27" s="224" t="s">
        <v>27</v>
      </c>
    </row>
    <row r="28" spans="1:24" s="12" customFormat="1" ht="28.5" x14ac:dyDescent="0.2">
      <c r="A28" s="28"/>
      <c r="B28" s="15"/>
      <c r="C28" s="96" t="s">
        <v>141</v>
      </c>
      <c r="D28" s="118" t="s">
        <v>142</v>
      </c>
      <c r="E28" s="426"/>
      <c r="F28" s="15"/>
      <c r="G28" s="15"/>
      <c r="H28" s="225"/>
      <c r="I28" s="53"/>
      <c r="J28" s="53"/>
      <c r="K28" s="45"/>
      <c r="L28" s="45"/>
      <c r="M28" s="423"/>
      <c r="N28" s="44"/>
      <c r="O28" s="44"/>
      <c r="P28" s="45"/>
      <c r="Q28" s="145"/>
      <c r="R28" s="46"/>
      <c r="S28" s="46"/>
      <c r="T28" s="184"/>
      <c r="U28" s="185"/>
      <c r="V28" s="46"/>
      <c r="W28" s="46"/>
      <c r="X28" s="15"/>
    </row>
    <row r="29" spans="1:24" s="12" customFormat="1" ht="28.5" x14ac:dyDescent="0.2">
      <c r="A29" s="28"/>
      <c r="B29" s="15"/>
      <c r="C29" s="96" t="s">
        <v>143</v>
      </c>
      <c r="D29" s="118" t="s">
        <v>144</v>
      </c>
      <c r="E29" s="426"/>
      <c r="F29" s="15"/>
      <c r="G29" s="15"/>
      <c r="H29" s="225"/>
      <c r="I29" s="53"/>
      <c r="J29" s="53"/>
      <c r="K29" s="45"/>
      <c r="L29" s="45"/>
      <c r="M29" s="423"/>
      <c r="N29" s="44"/>
      <c r="O29" s="44"/>
      <c r="P29" s="45"/>
      <c r="Q29" s="145"/>
      <c r="R29" s="46"/>
      <c r="S29" s="46"/>
      <c r="T29" s="184"/>
      <c r="U29" s="185"/>
      <c r="V29" s="46"/>
      <c r="W29" s="46"/>
      <c r="X29" s="15"/>
    </row>
    <row r="30" spans="1:24" s="12" customFormat="1" ht="28.5" x14ac:dyDescent="0.2">
      <c r="A30" s="28"/>
      <c r="B30" s="15"/>
      <c r="C30" s="96" t="s">
        <v>145</v>
      </c>
      <c r="D30" s="118" t="s">
        <v>146</v>
      </c>
      <c r="E30" s="426"/>
      <c r="F30" s="15"/>
      <c r="G30" s="15"/>
      <c r="H30" s="225"/>
      <c r="I30" s="53"/>
      <c r="J30" s="53"/>
      <c r="K30" s="45"/>
      <c r="L30" s="45"/>
      <c r="M30" s="423"/>
      <c r="N30" s="44"/>
      <c r="O30" s="44"/>
      <c r="P30" s="45"/>
      <c r="Q30" s="145"/>
      <c r="R30" s="46"/>
      <c r="S30" s="46"/>
      <c r="T30" s="184"/>
      <c r="U30" s="185"/>
      <c r="V30" s="46"/>
      <c r="W30" s="46"/>
      <c r="X30" s="15"/>
    </row>
    <row r="31" spans="1:24" s="12" customFormat="1" ht="28.5" x14ac:dyDescent="0.2">
      <c r="A31" s="28"/>
      <c r="B31" s="15"/>
      <c r="C31" s="96" t="s">
        <v>147</v>
      </c>
      <c r="D31" s="118" t="s">
        <v>148</v>
      </c>
      <c r="E31" s="426"/>
      <c r="F31" s="15"/>
      <c r="G31" s="15"/>
      <c r="H31" s="225"/>
      <c r="I31" s="53"/>
      <c r="J31" s="53"/>
      <c r="K31" s="45"/>
      <c r="L31" s="45"/>
      <c r="M31" s="423"/>
      <c r="N31" s="44"/>
      <c r="O31" s="44"/>
      <c r="P31" s="45"/>
      <c r="Q31" s="145"/>
      <c r="R31" s="46"/>
      <c r="S31" s="46"/>
      <c r="T31" s="184"/>
      <c r="U31" s="185"/>
      <c r="V31" s="46"/>
      <c r="W31" s="46"/>
      <c r="X31" s="15"/>
    </row>
    <row r="32" spans="1:24" s="12" customFormat="1" ht="42.75" x14ac:dyDescent="0.2">
      <c r="A32" s="28"/>
      <c r="B32" s="15"/>
      <c r="C32" s="96" t="s">
        <v>149</v>
      </c>
      <c r="D32" s="118" t="s">
        <v>150</v>
      </c>
      <c r="E32" s="426"/>
      <c r="F32" s="15"/>
      <c r="G32" s="15"/>
      <c r="H32" s="225"/>
      <c r="I32" s="53"/>
      <c r="J32" s="53"/>
      <c r="K32" s="45"/>
      <c r="L32" s="45"/>
      <c r="M32" s="423"/>
      <c r="N32" s="44"/>
      <c r="O32" s="44"/>
      <c r="P32" s="45"/>
      <c r="Q32" s="145"/>
      <c r="R32" s="46"/>
      <c r="S32" s="46"/>
      <c r="T32" s="184"/>
      <c r="U32" s="185"/>
      <c r="V32" s="46"/>
      <c r="W32" s="46"/>
      <c r="X32" s="15"/>
    </row>
    <row r="33" spans="1:24" s="12" customFormat="1" ht="28.5" x14ac:dyDescent="0.2">
      <c r="A33" s="28"/>
      <c r="B33" s="15"/>
      <c r="C33" s="96" t="s">
        <v>151</v>
      </c>
      <c r="D33" s="118" t="s">
        <v>152</v>
      </c>
      <c r="E33" s="426"/>
      <c r="F33" s="15"/>
      <c r="G33" s="15"/>
      <c r="H33" s="225"/>
      <c r="I33" s="53"/>
      <c r="J33" s="53"/>
      <c r="K33" s="45"/>
      <c r="L33" s="45"/>
      <c r="M33" s="423"/>
      <c r="N33" s="44"/>
      <c r="O33" s="44"/>
      <c r="P33" s="45"/>
      <c r="Q33" s="145"/>
      <c r="R33" s="46"/>
      <c r="S33" s="46"/>
      <c r="T33" s="184"/>
      <c r="U33" s="185"/>
      <c r="V33" s="46"/>
      <c r="W33" s="46"/>
      <c r="X33" s="15"/>
    </row>
    <row r="34" spans="1:24" s="12" customFormat="1" ht="28.5" x14ac:dyDescent="0.2">
      <c r="A34" s="28"/>
      <c r="B34" s="15"/>
      <c r="C34" s="96" t="s">
        <v>153</v>
      </c>
      <c r="D34" s="118" t="s">
        <v>82</v>
      </c>
      <c r="E34" s="426"/>
      <c r="F34" s="15"/>
      <c r="G34" s="15"/>
      <c r="H34" s="225"/>
      <c r="I34" s="53"/>
      <c r="J34" s="53"/>
      <c r="K34" s="45"/>
      <c r="L34" s="45"/>
      <c r="M34" s="423"/>
      <c r="N34" s="44"/>
      <c r="O34" s="44"/>
      <c r="P34" s="45"/>
      <c r="Q34" s="145"/>
      <c r="R34" s="46"/>
      <c r="S34" s="46"/>
      <c r="T34" s="184"/>
      <c r="U34" s="185"/>
      <c r="V34" s="46"/>
      <c r="W34" s="46"/>
      <c r="X34" s="15"/>
    </row>
    <row r="35" spans="1:24" s="12" customFormat="1" ht="28.5" x14ac:dyDescent="0.2">
      <c r="A35" s="28"/>
      <c r="B35" s="15"/>
      <c r="C35" s="96" t="s">
        <v>154</v>
      </c>
      <c r="D35" s="118" t="s">
        <v>82</v>
      </c>
      <c r="E35" s="426"/>
      <c r="F35" s="15"/>
      <c r="G35" s="15"/>
      <c r="H35" s="225"/>
      <c r="I35" s="53"/>
      <c r="J35" s="53"/>
      <c r="K35" s="45"/>
      <c r="L35" s="45"/>
      <c r="M35" s="423"/>
      <c r="N35" s="44"/>
      <c r="O35" s="44"/>
      <c r="P35" s="45"/>
      <c r="Q35" s="145"/>
      <c r="R35" s="46"/>
      <c r="S35" s="46"/>
      <c r="T35" s="184"/>
      <c r="U35" s="185"/>
      <c r="V35" s="46"/>
      <c r="W35" s="46"/>
      <c r="X35" s="15"/>
    </row>
    <row r="36" spans="1:24" s="12" customFormat="1" ht="28.5" x14ac:dyDescent="0.2">
      <c r="A36" s="28"/>
      <c r="B36" s="15"/>
      <c r="C36" s="96" t="s">
        <v>155</v>
      </c>
      <c r="D36" s="118" t="s">
        <v>81</v>
      </c>
      <c r="E36" s="426"/>
      <c r="F36" s="15"/>
      <c r="G36" s="15"/>
      <c r="H36" s="225"/>
      <c r="I36" s="53"/>
      <c r="J36" s="53"/>
      <c r="K36" s="45"/>
      <c r="L36" s="45"/>
      <c r="M36" s="423"/>
      <c r="N36" s="44"/>
      <c r="O36" s="44"/>
      <c r="P36" s="45"/>
      <c r="Q36" s="145"/>
      <c r="R36" s="46"/>
      <c r="S36" s="46"/>
      <c r="T36" s="184"/>
      <c r="U36" s="185"/>
      <c r="V36" s="46"/>
      <c r="W36" s="46"/>
      <c r="X36" s="15"/>
    </row>
    <row r="37" spans="1:24" s="12" customFormat="1" ht="28.5" x14ac:dyDescent="0.2">
      <c r="A37" s="28"/>
      <c r="B37" s="15"/>
      <c r="C37" s="96" t="s">
        <v>156</v>
      </c>
      <c r="D37" s="118" t="s">
        <v>157</v>
      </c>
      <c r="E37" s="426"/>
      <c r="F37" s="15"/>
      <c r="G37" s="15"/>
      <c r="H37" s="225"/>
      <c r="I37" s="53"/>
      <c r="J37" s="53"/>
      <c r="K37" s="45"/>
      <c r="L37" s="45"/>
      <c r="M37" s="423"/>
      <c r="N37" s="44"/>
      <c r="O37" s="44"/>
      <c r="P37" s="45"/>
      <c r="Q37" s="145"/>
      <c r="R37" s="46"/>
      <c r="S37" s="46"/>
      <c r="T37" s="184"/>
      <c r="U37" s="185"/>
      <c r="V37" s="46"/>
      <c r="W37" s="46"/>
      <c r="X37" s="15"/>
    </row>
    <row r="38" spans="1:24" s="12" customFormat="1" ht="28.5" x14ac:dyDescent="0.2">
      <c r="A38" s="28"/>
      <c r="B38" s="15"/>
      <c r="C38" s="131" t="s">
        <v>158</v>
      </c>
      <c r="D38" s="132" t="s">
        <v>159</v>
      </c>
      <c r="E38" s="427"/>
      <c r="F38" s="212"/>
      <c r="G38" s="212"/>
      <c r="H38" s="226"/>
      <c r="I38" s="234"/>
      <c r="J38" s="234"/>
      <c r="K38" s="151"/>
      <c r="L38" s="151"/>
      <c r="M38" s="424"/>
      <c r="N38" s="235"/>
      <c r="O38" s="235"/>
      <c r="P38" s="151"/>
      <c r="Q38" s="236"/>
      <c r="R38" s="237"/>
      <c r="S38" s="237"/>
      <c r="T38" s="238"/>
      <c r="U38" s="239"/>
      <c r="V38" s="237"/>
      <c r="W38" s="237"/>
      <c r="X38" s="212"/>
    </row>
    <row r="39" spans="1:24" s="12" customFormat="1" ht="42.75" x14ac:dyDescent="0.2">
      <c r="A39" s="28"/>
      <c r="B39" s="15"/>
      <c r="C39" s="131" t="s">
        <v>160</v>
      </c>
      <c r="D39" s="132" t="s">
        <v>161</v>
      </c>
      <c r="E39" s="212" t="s">
        <v>164</v>
      </c>
      <c r="F39" s="119">
        <v>1</v>
      </c>
      <c r="G39" s="119" t="s">
        <v>74</v>
      </c>
      <c r="H39" s="120" t="s">
        <v>165</v>
      </c>
      <c r="I39" s="152" t="s">
        <v>27</v>
      </c>
      <c r="J39" s="152" t="s">
        <v>27</v>
      </c>
      <c r="K39" s="152" t="s">
        <v>27</v>
      </c>
      <c r="L39" s="153" t="s">
        <v>27</v>
      </c>
      <c r="M39" s="233">
        <v>30000</v>
      </c>
      <c r="N39" s="126">
        <v>0</v>
      </c>
      <c r="O39" s="126">
        <v>0</v>
      </c>
      <c r="P39" s="135">
        <v>0</v>
      </c>
      <c r="Q39" s="148">
        <v>0</v>
      </c>
      <c r="R39" s="156">
        <v>0</v>
      </c>
      <c r="S39" s="156">
        <v>0</v>
      </c>
      <c r="T39" s="190">
        <v>0</v>
      </c>
      <c r="U39" s="191" t="s">
        <v>110</v>
      </c>
      <c r="V39" s="198">
        <f>(T39/F39)*100</f>
        <v>0</v>
      </c>
      <c r="W39" s="127"/>
      <c r="X39" s="125" t="s">
        <v>27</v>
      </c>
    </row>
    <row r="40" spans="1:24" s="12" customFormat="1" ht="57" x14ac:dyDescent="0.2">
      <c r="A40" s="101"/>
      <c r="B40" s="100"/>
      <c r="C40" s="415" t="s">
        <v>101</v>
      </c>
      <c r="D40" s="416"/>
      <c r="E40" s="119" t="s">
        <v>84</v>
      </c>
      <c r="F40" s="119">
        <v>14</v>
      </c>
      <c r="G40" s="119" t="s">
        <v>72</v>
      </c>
      <c r="H40" s="120" t="s">
        <v>106</v>
      </c>
      <c r="I40" s="152" t="s">
        <v>27</v>
      </c>
      <c r="J40" s="152" t="s">
        <v>27</v>
      </c>
      <c r="K40" s="152" t="s">
        <v>27</v>
      </c>
      <c r="L40" s="153" t="s">
        <v>27</v>
      </c>
      <c r="M40" s="233">
        <v>15000</v>
      </c>
      <c r="N40" s="126">
        <v>2000</v>
      </c>
      <c r="O40" s="126">
        <v>0</v>
      </c>
      <c r="P40" s="135">
        <v>0</v>
      </c>
      <c r="Q40" s="148">
        <v>0</v>
      </c>
      <c r="R40" s="156">
        <v>0</v>
      </c>
      <c r="S40" s="156">
        <v>0</v>
      </c>
      <c r="T40" s="190">
        <v>2</v>
      </c>
      <c r="U40" s="191" t="s">
        <v>109</v>
      </c>
      <c r="V40" s="198">
        <f>(T40/F40)*100</f>
        <v>14.285714285714285</v>
      </c>
      <c r="W40" s="127"/>
      <c r="X40" s="125" t="s">
        <v>27</v>
      </c>
    </row>
    <row r="41" spans="1:24" s="12" customFormat="1" ht="60" x14ac:dyDescent="0.2">
      <c r="A41" s="77" t="s">
        <v>85</v>
      </c>
      <c r="B41" s="76" t="s">
        <v>87</v>
      </c>
      <c r="C41" s="94"/>
      <c r="D41" s="137"/>
      <c r="E41" s="98"/>
      <c r="F41" s="98"/>
      <c r="G41" s="98"/>
      <c r="H41" s="99"/>
      <c r="I41" s="113"/>
      <c r="J41" s="113"/>
      <c r="K41" s="114"/>
      <c r="L41" s="151"/>
      <c r="M41" s="232"/>
      <c r="N41" s="44"/>
      <c r="O41" s="44"/>
      <c r="P41" s="45"/>
      <c r="Q41" s="145"/>
      <c r="R41" s="46"/>
      <c r="S41" s="46"/>
      <c r="T41" s="184"/>
      <c r="U41" s="185"/>
      <c r="V41" s="46"/>
      <c r="W41" s="46"/>
      <c r="X41" s="15"/>
    </row>
    <row r="42" spans="1:24" s="12" customFormat="1" ht="57" x14ac:dyDescent="0.2">
      <c r="A42" s="134">
        <v>1</v>
      </c>
      <c r="B42" s="124" t="s">
        <v>88</v>
      </c>
      <c r="C42" s="415" t="s">
        <v>101</v>
      </c>
      <c r="D42" s="416"/>
      <c r="E42" s="124" t="s">
        <v>89</v>
      </c>
      <c r="F42" s="124">
        <v>15</v>
      </c>
      <c r="G42" s="124" t="s">
        <v>72</v>
      </c>
      <c r="H42" s="125" t="s">
        <v>111</v>
      </c>
      <c r="I42" s="153" t="s">
        <v>27</v>
      </c>
      <c r="J42" s="153" t="s">
        <v>27</v>
      </c>
      <c r="K42" s="153" t="s">
        <v>27</v>
      </c>
      <c r="L42" s="153" t="s">
        <v>27</v>
      </c>
      <c r="M42" s="130">
        <v>63360</v>
      </c>
      <c r="N42" s="126">
        <v>8843</v>
      </c>
      <c r="O42" s="126">
        <v>0</v>
      </c>
      <c r="P42" s="135">
        <v>0</v>
      </c>
      <c r="Q42" s="148">
        <f>M42</f>
        <v>63360</v>
      </c>
      <c r="R42" s="156">
        <f>N42</f>
        <v>8843</v>
      </c>
      <c r="S42" s="198">
        <f>R42/Q42*100</f>
        <v>13.956755050505052</v>
      </c>
      <c r="T42" s="190">
        <v>4</v>
      </c>
      <c r="U42" s="191" t="s">
        <v>109</v>
      </c>
      <c r="V42" s="198">
        <f>(T42/F42)*100</f>
        <v>26.666666666666668</v>
      </c>
      <c r="W42" s="127"/>
      <c r="X42" s="125" t="s">
        <v>27</v>
      </c>
    </row>
    <row r="43" spans="1:24" s="12" customFormat="1" ht="75" x14ac:dyDescent="0.2">
      <c r="A43" s="77" t="s">
        <v>92</v>
      </c>
      <c r="B43" s="76" t="s">
        <v>91</v>
      </c>
      <c r="C43" s="83"/>
      <c r="D43" s="85"/>
      <c r="E43" s="15"/>
      <c r="F43" s="15"/>
      <c r="G43" s="15"/>
      <c r="H43" s="225"/>
      <c r="I43" s="53"/>
      <c r="J43" s="53"/>
      <c r="K43" s="45"/>
      <c r="L43" s="45"/>
      <c r="M43" s="232"/>
      <c r="N43" s="44"/>
      <c r="O43" s="44"/>
      <c r="P43" s="45"/>
      <c r="Q43" s="145"/>
      <c r="R43" s="46"/>
      <c r="S43" s="46"/>
      <c r="T43" s="184"/>
      <c r="U43" s="185"/>
      <c r="V43" s="46"/>
      <c r="W43" s="46"/>
      <c r="X43" s="15"/>
    </row>
    <row r="44" spans="1:24" s="12" customFormat="1" ht="42.75" x14ac:dyDescent="0.2">
      <c r="A44" s="134">
        <v>1</v>
      </c>
      <c r="B44" s="124" t="s">
        <v>93</v>
      </c>
      <c r="C44" s="415" t="s">
        <v>101</v>
      </c>
      <c r="D44" s="416"/>
      <c r="E44" s="124" t="s">
        <v>94</v>
      </c>
      <c r="F44" s="124">
        <v>15</v>
      </c>
      <c r="G44" s="124" t="s">
        <v>72</v>
      </c>
      <c r="H44" s="125" t="s">
        <v>107</v>
      </c>
      <c r="I44" s="153" t="s">
        <v>27</v>
      </c>
      <c r="J44" s="153" t="s">
        <v>27</v>
      </c>
      <c r="K44" s="153" t="s">
        <v>27</v>
      </c>
      <c r="L44" s="153" t="s">
        <v>27</v>
      </c>
      <c r="M44" s="130">
        <v>112760</v>
      </c>
      <c r="N44" s="126">
        <v>10682</v>
      </c>
      <c r="O44" s="126">
        <v>0</v>
      </c>
      <c r="P44" s="135">
        <v>0</v>
      </c>
      <c r="Q44" s="148">
        <f>M44</f>
        <v>112760</v>
      </c>
      <c r="R44" s="156">
        <f>N44</f>
        <v>10682</v>
      </c>
      <c r="S44" s="198">
        <f>R44/Q44*100</f>
        <v>9.4732174529975168</v>
      </c>
      <c r="T44" s="190">
        <v>4</v>
      </c>
      <c r="U44" s="191" t="s">
        <v>109</v>
      </c>
      <c r="V44" s="198">
        <f>(T44/F44)*100</f>
        <v>26.666666666666668</v>
      </c>
      <c r="W44" s="127"/>
      <c r="X44" s="125" t="s">
        <v>27</v>
      </c>
    </row>
    <row r="45" spans="1:24" s="12" customFormat="1" ht="14.25" x14ac:dyDescent="0.2">
      <c r="A45" s="28"/>
      <c r="B45" s="15"/>
      <c r="C45" s="83"/>
      <c r="D45" s="85"/>
      <c r="E45" s="15"/>
      <c r="F45" s="15"/>
      <c r="G45" s="15"/>
      <c r="H45" s="225"/>
      <c r="I45" s="53"/>
      <c r="J45" s="53"/>
      <c r="K45" s="45"/>
      <c r="L45" s="45"/>
      <c r="M45" s="232"/>
      <c r="N45" s="44"/>
      <c r="O45" s="44"/>
      <c r="P45" s="45"/>
      <c r="Q45" s="145"/>
      <c r="R45" s="46"/>
      <c r="S45" s="46"/>
      <c r="T45" s="184"/>
      <c r="U45" s="185"/>
      <c r="V45" s="46"/>
      <c r="W45" s="46"/>
      <c r="X45" s="15"/>
    </row>
    <row r="46" spans="1:24" s="12" customFormat="1" ht="60" x14ac:dyDescent="0.2">
      <c r="A46" s="138" t="s">
        <v>96</v>
      </c>
      <c r="B46" s="139" t="s">
        <v>95</v>
      </c>
      <c r="C46" s="95"/>
      <c r="D46" s="140"/>
      <c r="E46" s="111"/>
      <c r="F46" s="111"/>
      <c r="G46" s="111"/>
      <c r="H46" s="112"/>
      <c r="I46" s="113"/>
      <c r="J46" s="113"/>
      <c r="K46" s="114"/>
      <c r="L46" s="114"/>
      <c r="M46" s="115"/>
      <c r="N46" s="116"/>
      <c r="O46" s="116"/>
      <c r="P46" s="114"/>
      <c r="Q46" s="149"/>
      <c r="R46" s="117"/>
      <c r="S46" s="117"/>
      <c r="T46" s="192"/>
      <c r="U46" s="193"/>
      <c r="V46" s="117"/>
      <c r="W46" s="117"/>
      <c r="X46" s="111"/>
    </row>
    <row r="47" spans="1:24" s="12" customFormat="1" ht="57" x14ac:dyDescent="0.2">
      <c r="A47" s="161">
        <v>1</v>
      </c>
      <c r="B47" s="162" t="s">
        <v>97</v>
      </c>
      <c r="C47" s="413" t="s">
        <v>101</v>
      </c>
      <c r="D47" s="414"/>
      <c r="E47" s="165" t="s">
        <v>162</v>
      </c>
      <c r="F47" s="165">
        <v>4</v>
      </c>
      <c r="G47" s="165" t="s">
        <v>98</v>
      </c>
      <c r="H47" s="166" t="s">
        <v>123</v>
      </c>
      <c r="I47" s="167" t="s">
        <v>27</v>
      </c>
      <c r="J47" s="167" t="s">
        <v>27</v>
      </c>
      <c r="K47" s="167" t="s">
        <v>27</v>
      </c>
      <c r="L47" s="167" t="s">
        <v>27</v>
      </c>
      <c r="M47" s="458">
        <v>132034</v>
      </c>
      <c r="N47" s="172">
        <v>14339</v>
      </c>
      <c r="O47" s="172">
        <v>0</v>
      </c>
      <c r="P47" s="173">
        <v>0</v>
      </c>
      <c r="Q47" s="458">
        <f>M47</f>
        <v>132034</v>
      </c>
      <c r="R47" s="173">
        <f>N47</f>
        <v>14339</v>
      </c>
      <c r="S47" s="204">
        <f>R47/Q47*100</f>
        <v>10.860081494160594</v>
      </c>
      <c r="T47" s="194">
        <v>0</v>
      </c>
      <c r="U47" s="195" t="s">
        <v>108</v>
      </c>
      <c r="V47" s="198">
        <f>(T47/F47)*100</f>
        <v>0</v>
      </c>
      <c r="W47" s="171"/>
      <c r="X47" s="166" t="s">
        <v>27</v>
      </c>
    </row>
    <row r="48" spans="1:24" s="12" customFormat="1" ht="57" x14ac:dyDescent="0.2">
      <c r="A48" s="163"/>
      <c r="B48" s="164"/>
      <c r="C48" s="413" t="s">
        <v>101</v>
      </c>
      <c r="D48" s="414"/>
      <c r="E48" s="165" t="s">
        <v>104</v>
      </c>
      <c r="F48" s="165">
        <v>80</v>
      </c>
      <c r="G48" s="165" t="s">
        <v>163</v>
      </c>
      <c r="H48" s="166" t="s">
        <v>112</v>
      </c>
      <c r="I48" s="167"/>
      <c r="J48" s="167"/>
      <c r="K48" s="167"/>
      <c r="L48" s="167"/>
      <c r="M48" s="459"/>
      <c r="N48" s="168"/>
      <c r="O48" s="168"/>
      <c r="P48" s="169"/>
      <c r="Q48" s="459"/>
      <c r="R48" s="170"/>
      <c r="S48" s="170"/>
      <c r="T48" s="194">
        <v>20</v>
      </c>
      <c r="U48" s="195" t="s">
        <v>170</v>
      </c>
      <c r="V48" s="198">
        <f>(T48/F48)*100</f>
        <v>25</v>
      </c>
      <c r="W48" s="171"/>
      <c r="X48" s="165"/>
    </row>
    <row r="49" spans="1:24" s="12" customFormat="1" ht="85.5" x14ac:dyDescent="0.2">
      <c r="A49" s="141">
        <v>2</v>
      </c>
      <c r="B49" s="119" t="s">
        <v>99</v>
      </c>
      <c r="C49" s="415" t="s">
        <v>101</v>
      </c>
      <c r="D49" s="416"/>
      <c r="E49" s="119" t="s">
        <v>100</v>
      </c>
      <c r="F49" s="119">
        <v>3</v>
      </c>
      <c r="G49" s="119" t="s">
        <v>72</v>
      </c>
      <c r="H49" s="120" t="s">
        <v>123</v>
      </c>
      <c r="I49" s="152" t="s">
        <v>27</v>
      </c>
      <c r="J49" s="152" t="s">
        <v>27</v>
      </c>
      <c r="K49" s="152" t="s">
        <v>27</v>
      </c>
      <c r="L49" s="152" t="s">
        <v>27</v>
      </c>
      <c r="M49" s="121">
        <v>75178</v>
      </c>
      <c r="N49" s="122">
        <v>6311</v>
      </c>
      <c r="O49" s="122">
        <v>0</v>
      </c>
      <c r="P49" s="143">
        <v>0</v>
      </c>
      <c r="Q49" s="146">
        <f t="shared" ref="Q49:R51" si="0">M49</f>
        <v>75178</v>
      </c>
      <c r="R49" s="154">
        <f t="shared" si="0"/>
        <v>6311</v>
      </c>
      <c r="S49" s="202">
        <f>R49/Q49*100</f>
        <v>8.3947431429407544</v>
      </c>
      <c r="T49" s="186">
        <v>0</v>
      </c>
      <c r="U49" s="187" t="s">
        <v>109</v>
      </c>
      <c r="V49" s="198">
        <f>(T49/F49)*100</f>
        <v>0</v>
      </c>
      <c r="W49" s="123"/>
      <c r="X49" s="120" t="s">
        <v>27</v>
      </c>
    </row>
    <row r="50" spans="1:24" s="12" customFormat="1" ht="71.25" x14ac:dyDescent="0.2">
      <c r="A50" s="134">
        <v>3</v>
      </c>
      <c r="B50" s="124" t="s">
        <v>102</v>
      </c>
      <c r="C50" s="411" t="s">
        <v>101</v>
      </c>
      <c r="D50" s="412"/>
      <c r="E50" s="124" t="s">
        <v>103</v>
      </c>
      <c r="F50" s="124">
        <v>20</v>
      </c>
      <c r="G50" s="124" t="s">
        <v>72</v>
      </c>
      <c r="H50" s="125" t="s">
        <v>107</v>
      </c>
      <c r="I50" s="153" t="s">
        <v>27</v>
      </c>
      <c r="J50" s="153" t="s">
        <v>27</v>
      </c>
      <c r="K50" s="153" t="s">
        <v>27</v>
      </c>
      <c r="L50" s="153" t="s">
        <v>27</v>
      </c>
      <c r="M50" s="130">
        <v>88040</v>
      </c>
      <c r="N50" s="126">
        <v>12948</v>
      </c>
      <c r="O50" s="126">
        <v>0</v>
      </c>
      <c r="P50" s="135">
        <v>0</v>
      </c>
      <c r="Q50" s="148">
        <f t="shared" si="0"/>
        <v>88040</v>
      </c>
      <c r="R50" s="156">
        <f t="shared" si="0"/>
        <v>12948</v>
      </c>
      <c r="S50" s="198">
        <f>R50/Q50*100</f>
        <v>14.706951385733758</v>
      </c>
      <c r="T50" s="190">
        <v>4</v>
      </c>
      <c r="U50" s="191" t="s">
        <v>109</v>
      </c>
      <c r="V50" s="198">
        <f>(T50/F50)*100</f>
        <v>20</v>
      </c>
      <c r="W50" s="127"/>
      <c r="X50" s="120" t="s">
        <v>27</v>
      </c>
    </row>
    <row r="51" spans="1:24" s="12" customFormat="1" x14ac:dyDescent="0.25">
      <c r="A51" s="28"/>
      <c r="B51" s="15"/>
      <c r="C51" s="83"/>
      <c r="D51" s="85"/>
      <c r="E51" s="15"/>
      <c r="F51" s="15"/>
      <c r="G51" s="15"/>
      <c r="H51" s="225"/>
      <c r="I51" s="53"/>
      <c r="J51" s="53"/>
      <c r="K51" s="45"/>
      <c r="L51" s="45"/>
      <c r="M51" s="157">
        <f>SUM(M13:M50)</f>
        <v>2321127</v>
      </c>
      <c r="N51" s="157">
        <f>(SUM(N13:N50))</f>
        <v>75373</v>
      </c>
      <c r="O51" s="89"/>
      <c r="P51" s="158"/>
      <c r="Q51" s="158">
        <f t="shared" si="0"/>
        <v>2321127</v>
      </c>
      <c r="R51" s="158">
        <f t="shared" si="0"/>
        <v>75373</v>
      </c>
      <c r="S51" s="208">
        <f>(R51/Q51)*100</f>
        <v>3.2472587669696664</v>
      </c>
      <c r="T51" s="184"/>
      <c r="U51" s="185"/>
      <c r="V51" s="208">
        <f>(V14+V18+V22+V25+V27+V42+V44+V47+V49+V50+V39+V40+V48)/13</f>
        <v>8.8168498168498175</v>
      </c>
      <c r="W51" s="46"/>
      <c r="X51" s="15"/>
    </row>
    <row r="52" spans="1:24" ht="15.75" thickBot="1" x14ac:dyDescent="0.3">
      <c r="A52" s="29"/>
      <c r="B52" s="30"/>
      <c r="C52" s="87"/>
      <c r="D52" s="88"/>
      <c r="E52" s="30"/>
      <c r="F52" s="30"/>
      <c r="G52" s="30"/>
      <c r="H52" s="91"/>
      <c r="I52" s="31"/>
      <c r="J52" s="31"/>
      <c r="K52" s="31"/>
      <c r="L52" s="31"/>
      <c r="M52" s="93"/>
      <c r="N52" s="32"/>
      <c r="O52" s="32"/>
      <c r="P52" s="31"/>
      <c r="Q52" s="31"/>
      <c r="R52" s="33"/>
      <c r="S52" s="33"/>
      <c r="T52" s="196"/>
      <c r="U52" s="197"/>
      <c r="V52" s="33"/>
      <c r="W52" s="33"/>
      <c r="X52" s="30"/>
    </row>
    <row r="53" spans="1:24" x14ac:dyDescent="0.25">
      <c r="X53" s="8"/>
    </row>
    <row r="54" spans="1:24" x14ac:dyDescent="0.25">
      <c r="B54" s="54" t="s">
        <v>23</v>
      </c>
      <c r="C54" s="54"/>
      <c r="X54" s="8"/>
    </row>
    <row r="55" spans="1:24" x14ac:dyDescent="0.25">
      <c r="A55" s="73" t="s">
        <v>38</v>
      </c>
      <c r="B55" s="428" t="s">
        <v>24</v>
      </c>
      <c r="C55" s="428"/>
      <c r="D55" s="428"/>
      <c r="E55" s="428"/>
      <c r="F55" s="428"/>
      <c r="G55" s="428"/>
      <c r="H55" s="428"/>
      <c r="I55" s="428"/>
      <c r="J55" s="428"/>
      <c r="K55" s="428"/>
      <c r="X55" s="8"/>
    </row>
    <row r="56" spans="1:24" x14ac:dyDescent="0.25">
      <c r="A56" s="73" t="s">
        <v>39</v>
      </c>
      <c r="B56" s="428" t="s">
        <v>25</v>
      </c>
      <c r="C56" s="428"/>
      <c r="D56" s="428"/>
      <c r="E56" s="428"/>
      <c r="F56" s="428"/>
      <c r="G56" s="428"/>
      <c r="H56" s="428"/>
      <c r="I56" s="428"/>
      <c r="J56" s="428"/>
      <c r="K56" s="428"/>
      <c r="S56" s="440" t="s">
        <v>175</v>
      </c>
      <c r="T56" s="433"/>
      <c r="U56" s="433"/>
      <c r="V56" s="433"/>
      <c r="W56" s="433"/>
      <c r="X56" s="433"/>
    </row>
    <row r="57" spans="1:24" x14ac:dyDescent="0.25">
      <c r="A57" s="73" t="s">
        <v>40</v>
      </c>
      <c r="B57" s="428" t="s">
        <v>57</v>
      </c>
      <c r="C57" s="428"/>
      <c r="D57" s="428"/>
      <c r="E57" s="428"/>
      <c r="F57" s="428"/>
      <c r="G57" s="428"/>
      <c r="H57" s="428"/>
      <c r="I57" s="428"/>
      <c r="J57" s="428"/>
      <c r="K57" s="428"/>
      <c r="L57" s="428"/>
      <c r="M57" s="428"/>
      <c r="N57" s="428"/>
      <c r="O57" s="428"/>
      <c r="P57" s="428"/>
      <c r="S57" s="441" t="s">
        <v>65</v>
      </c>
      <c r="T57" s="442"/>
      <c r="U57" s="442"/>
      <c r="V57" s="442"/>
      <c r="W57" s="442"/>
      <c r="X57" s="442"/>
    </row>
    <row r="58" spans="1:24" x14ac:dyDescent="0.25">
      <c r="A58" s="73" t="s">
        <v>41</v>
      </c>
      <c r="B58" s="428" t="s">
        <v>37</v>
      </c>
      <c r="C58" s="428"/>
      <c r="D58" s="428"/>
      <c r="E58" s="428"/>
      <c r="F58" s="428"/>
      <c r="G58" s="428"/>
      <c r="H58" s="428"/>
      <c r="I58" s="428"/>
      <c r="J58" s="428"/>
      <c r="K58" s="428"/>
      <c r="X58" s="8"/>
    </row>
    <row r="59" spans="1:24" x14ac:dyDescent="0.25">
      <c r="A59" s="73" t="s">
        <v>42</v>
      </c>
      <c r="B59" s="428" t="s">
        <v>56</v>
      </c>
      <c r="C59" s="428"/>
      <c r="D59" s="428"/>
      <c r="E59" s="428"/>
      <c r="F59" s="428"/>
      <c r="G59" s="428"/>
      <c r="H59" s="428"/>
      <c r="I59" s="428"/>
      <c r="J59" s="428"/>
      <c r="K59" s="428"/>
      <c r="X59" s="8"/>
    </row>
    <row r="60" spans="1:24" x14ac:dyDescent="0.25">
      <c r="A60" s="73" t="s">
        <v>43</v>
      </c>
      <c r="B60" s="428" t="s">
        <v>51</v>
      </c>
      <c r="C60" s="428"/>
      <c r="D60" s="428"/>
      <c r="E60" s="428"/>
      <c r="F60" s="428"/>
      <c r="G60" s="428"/>
      <c r="H60" s="428"/>
      <c r="I60" s="428"/>
      <c r="J60" s="428"/>
      <c r="K60" s="428"/>
      <c r="L60" s="428"/>
      <c r="M60" s="428"/>
      <c r="N60" s="428"/>
      <c r="O60" s="428"/>
      <c r="P60" s="428"/>
      <c r="Q60" s="428"/>
      <c r="R60" s="428"/>
      <c r="X60" s="8"/>
    </row>
    <row r="61" spans="1:24" x14ac:dyDescent="0.25">
      <c r="A61" s="72"/>
      <c r="B61" s="428" t="s">
        <v>52</v>
      </c>
      <c r="C61" s="428"/>
      <c r="D61" s="428"/>
      <c r="E61" s="428"/>
      <c r="F61" s="428"/>
      <c r="G61" s="428"/>
      <c r="H61" s="428"/>
      <c r="I61" s="428"/>
      <c r="J61" s="428"/>
      <c r="K61" s="428"/>
      <c r="L61" s="428"/>
      <c r="M61" s="428"/>
      <c r="N61" s="428"/>
      <c r="O61" s="428"/>
      <c r="P61" s="227"/>
      <c r="X61" s="8"/>
    </row>
    <row r="62" spans="1:24" ht="17.25" x14ac:dyDescent="0.4">
      <c r="A62" s="73" t="s">
        <v>44</v>
      </c>
      <c r="B62" s="428" t="s">
        <v>47</v>
      </c>
      <c r="C62" s="428"/>
      <c r="D62" s="428"/>
      <c r="E62" s="428"/>
      <c r="F62" s="428"/>
      <c r="G62" s="428"/>
      <c r="H62" s="428"/>
      <c r="I62" s="428"/>
      <c r="J62" s="428"/>
      <c r="K62" s="428"/>
      <c r="S62" s="431" t="s">
        <v>66</v>
      </c>
      <c r="T62" s="431"/>
      <c r="U62" s="431"/>
      <c r="V62" s="431"/>
      <c r="W62" s="431"/>
      <c r="X62" s="431"/>
    </row>
    <row r="63" spans="1:24" x14ac:dyDescent="0.25">
      <c r="A63" s="73" t="s">
        <v>45</v>
      </c>
      <c r="B63" s="428" t="s">
        <v>49</v>
      </c>
      <c r="C63" s="428"/>
      <c r="D63" s="428"/>
      <c r="E63" s="428"/>
      <c r="F63" s="428"/>
      <c r="G63" s="428"/>
      <c r="H63" s="428"/>
      <c r="I63" s="428"/>
      <c r="J63" s="428"/>
      <c r="K63" s="428"/>
      <c r="S63" s="432" t="s">
        <v>90</v>
      </c>
      <c r="T63" s="433"/>
      <c r="U63" s="433"/>
      <c r="V63" s="433"/>
      <c r="W63" s="433"/>
      <c r="X63" s="433"/>
    </row>
    <row r="64" spans="1:24" x14ac:dyDescent="0.25">
      <c r="A64" s="73" t="s">
        <v>46</v>
      </c>
      <c r="B64" s="428" t="s">
        <v>50</v>
      </c>
      <c r="C64" s="428"/>
      <c r="D64" s="428"/>
      <c r="E64" s="428"/>
      <c r="F64" s="428"/>
      <c r="G64" s="428"/>
      <c r="H64" s="428"/>
      <c r="I64" s="428"/>
      <c r="J64" s="428"/>
      <c r="K64" s="428"/>
      <c r="X64" s="8"/>
    </row>
    <row r="65" spans="1:24" x14ac:dyDescent="0.25">
      <c r="A65" s="73" t="s">
        <v>48</v>
      </c>
      <c r="B65" s="428" t="s">
        <v>26</v>
      </c>
      <c r="C65" s="428"/>
      <c r="D65" s="428"/>
      <c r="E65" s="428"/>
      <c r="F65" s="428"/>
      <c r="G65" s="428"/>
      <c r="H65" s="428"/>
      <c r="I65" s="428"/>
      <c r="J65" s="428"/>
      <c r="K65" s="428"/>
      <c r="L65" s="428"/>
      <c r="M65" s="428"/>
      <c r="N65" s="428"/>
      <c r="O65" s="428"/>
      <c r="X65" s="8"/>
    </row>
    <row r="66" spans="1:24" x14ac:dyDescent="0.25">
      <c r="A66" s="60" t="s">
        <v>27</v>
      </c>
      <c r="B66" s="428" t="s">
        <v>58</v>
      </c>
      <c r="C66" s="428"/>
      <c r="D66" s="428"/>
      <c r="E66" s="428"/>
      <c r="F66" s="428"/>
      <c r="G66" s="428"/>
      <c r="H66" s="428"/>
      <c r="I66" s="428"/>
      <c r="J66" s="428"/>
      <c r="K66" s="428"/>
      <c r="L66" s="428"/>
      <c r="M66" s="428"/>
      <c r="N66" s="428"/>
      <c r="O66" s="428"/>
      <c r="P66" s="428"/>
      <c r="X66" s="8"/>
    </row>
    <row r="67" spans="1:24" x14ac:dyDescent="0.25">
      <c r="A67" s="60" t="s">
        <v>27</v>
      </c>
      <c r="B67" s="428" t="s">
        <v>29</v>
      </c>
      <c r="C67" s="428"/>
      <c r="D67" s="428"/>
      <c r="E67" s="428"/>
      <c r="F67" s="428"/>
      <c r="G67" s="428"/>
      <c r="H67" s="428"/>
      <c r="I67" s="428"/>
      <c r="J67" s="428"/>
      <c r="K67" s="428"/>
      <c r="L67" s="428"/>
      <c r="M67" s="428"/>
      <c r="N67" s="428"/>
      <c r="O67" s="428"/>
      <c r="P67" s="428"/>
      <c r="X67" s="8"/>
    </row>
    <row r="68" spans="1:24" x14ac:dyDescent="0.25">
      <c r="A68" s="60" t="s">
        <v>27</v>
      </c>
      <c r="B68" s="428" t="s">
        <v>28</v>
      </c>
      <c r="C68" s="428"/>
      <c r="D68" s="428"/>
      <c r="E68" s="428"/>
      <c r="F68" s="428"/>
      <c r="G68" s="428"/>
      <c r="H68" s="428"/>
      <c r="I68" s="428"/>
      <c r="J68" s="428"/>
      <c r="K68" s="428"/>
      <c r="L68" s="428"/>
      <c r="M68" s="428"/>
      <c r="N68" s="428"/>
      <c r="O68" s="428"/>
      <c r="P68" s="428"/>
      <c r="X68" s="8"/>
    </row>
    <row r="69" spans="1:24" x14ac:dyDescent="0.25">
      <c r="X69" s="8"/>
    </row>
    <row r="70" spans="1:24" x14ac:dyDescent="0.25">
      <c r="X70" s="8"/>
    </row>
    <row r="71" spans="1:24" x14ac:dyDescent="0.25">
      <c r="X71" s="8"/>
    </row>
    <row r="72" spans="1:24" x14ac:dyDescent="0.25">
      <c r="X72" s="8"/>
    </row>
    <row r="73" spans="1:24" x14ac:dyDescent="0.25">
      <c r="X73" s="8"/>
    </row>
    <row r="74" spans="1:24" x14ac:dyDescent="0.25">
      <c r="X74" s="8"/>
    </row>
    <row r="75" spans="1:24" x14ac:dyDescent="0.25">
      <c r="X75" s="8"/>
    </row>
    <row r="76" spans="1:24" x14ac:dyDescent="0.25">
      <c r="X76" s="8"/>
    </row>
    <row r="77" spans="1:24" x14ac:dyDescent="0.25">
      <c r="X77" s="8"/>
    </row>
    <row r="78" spans="1:24" x14ac:dyDescent="0.25">
      <c r="X78" s="8"/>
    </row>
    <row r="79" spans="1:24" x14ac:dyDescent="0.25">
      <c r="X79" s="8"/>
    </row>
    <row r="80" spans="1:24" x14ac:dyDescent="0.25">
      <c r="X80" s="8"/>
    </row>
    <row r="81" spans="24:24" x14ac:dyDescent="0.25">
      <c r="X81" s="8"/>
    </row>
    <row r="82" spans="24:24" x14ac:dyDescent="0.25">
      <c r="X82" s="8"/>
    </row>
    <row r="83" spans="24:24" x14ac:dyDescent="0.25">
      <c r="X83" s="8"/>
    </row>
    <row r="84" spans="24:24" x14ac:dyDescent="0.25">
      <c r="X84" s="8"/>
    </row>
    <row r="85" spans="24:24" x14ac:dyDescent="0.25">
      <c r="X85" s="8"/>
    </row>
    <row r="86" spans="24:24" x14ac:dyDescent="0.25">
      <c r="X86" s="8"/>
    </row>
    <row r="87" spans="24:24" x14ac:dyDescent="0.25">
      <c r="X87" s="8"/>
    </row>
    <row r="88" spans="24:24" x14ac:dyDescent="0.25">
      <c r="X88" s="8"/>
    </row>
    <row r="89" spans="24:24" x14ac:dyDescent="0.25">
      <c r="X89" s="8"/>
    </row>
    <row r="90" spans="24:24" x14ac:dyDescent="0.25">
      <c r="X90" s="8"/>
    </row>
    <row r="91" spans="24:24" x14ac:dyDescent="0.25">
      <c r="X91" s="8"/>
    </row>
    <row r="92" spans="24:24" x14ac:dyDescent="0.25">
      <c r="X92" s="8"/>
    </row>
    <row r="93" spans="24:24" x14ac:dyDescent="0.25">
      <c r="X93" s="8"/>
    </row>
    <row r="94" spans="24:24" x14ac:dyDescent="0.25">
      <c r="X94" s="8"/>
    </row>
    <row r="95" spans="24:24" x14ac:dyDescent="0.25">
      <c r="X95" s="8"/>
    </row>
    <row r="96" spans="24:24" x14ac:dyDescent="0.25">
      <c r="X96" s="8"/>
    </row>
    <row r="97" spans="24:24" x14ac:dyDescent="0.25">
      <c r="X97" s="8"/>
    </row>
    <row r="98" spans="24:24" x14ac:dyDescent="0.25">
      <c r="X98" s="8"/>
    </row>
    <row r="99" spans="24:24" x14ac:dyDescent="0.25">
      <c r="X99" s="8"/>
    </row>
    <row r="100" spans="24:24" x14ac:dyDescent="0.25">
      <c r="X100" s="8"/>
    </row>
    <row r="101" spans="24:24" x14ac:dyDescent="0.25">
      <c r="X101" s="8"/>
    </row>
    <row r="102" spans="24:24" x14ac:dyDescent="0.25">
      <c r="X102" s="8"/>
    </row>
    <row r="103" spans="24:24" x14ac:dyDescent="0.25">
      <c r="X103" s="8"/>
    </row>
    <row r="104" spans="24:24" x14ac:dyDescent="0.25">
      <c r="X104" s="8"/>
    </row>
    <row r="105" spans="24:24" x14ac:dyDescent="0.25">
      <c r="X105" s="8"/>
    </row>
    <row r="106" spans="24:24" x14ac:dyDescent="0.25">
      <c r="X106" s="8"/>
    </row>
  </sheetData>
  <mergeCells count="65">
    <mergeCell ref="B68:P68"/>
    <mergeCell ref="B63:K63"/>
    <mergeCell ref="S63:X63"/>
    <mergeCell ref="B64:K64"/>
    <mergeCell ref="B65:O65"/>
    <mergeCell ref="B66:P66"/>
    <mergeCell ref="B67:P67"/>
    <mergeCell ref="S62:X62"/>
    <mergeCell ref="C49:D49"/>
    <mergeCell ref="C50:D50"/>
    <mergeCell ref="B55:K55"/>
    <mergeCell ref="B56:K56"/>
    <mergeCell ref="S56:X56"/>
    <mergeCell ref="B57:P57"/>
    <mergeCell ref="S57:X57"/>
    <mergeCell ref="B58:K58"/>
    <mergeCell ref="B59:K59"/>
    <mergeCell ref="B60:R60"/>
    <mergeCell ref="B61:O61"/>
    <mergeCell ref="B62:K62"/>
    <mergeCell ref="C42:D42"/>
    <mergeCell ref="C44:D44"/>
    <mergeCell ref="C47:D47"/>
    <mergeCell ref="M47:M48"/>
    <mergeCell ref="Q47:Q48"/>
    <mergeCell ref="C48:D48"/>
    <mergeCell ref="C40:D40"/>
    <mergeCell ref="E14:E17"/>
    <mergeCell ref="M14:M17"/>
    <mergeCell ref="N14:N17"/>
    <mergeCell ref="R14:R17"/>
    <mergeCell ref="E22:E23"/>
    <mergeCell ref="M22:M23"/>
    <mergeCell ref="C25:D25"/>
    <mergeCell ref="E27:E38"/>
    <mergeCell ref="M27:M38"/>
    <mergeCell ref="X14:X17"/>
    <mergeCell ref="E18:E21"/>
    <mergeCell ref="F18:F21"/>
    <mergeCell ref="T8:V9"/>
    <mergeCell ref="W8:W9"/>
    <mergeCell ref="T10:U10"/>
    <mergeCell ref="C11:D11"/>
    <mergeCell ref="T11:U11"/>
    <mergeCell ref="C12:D12"/>
    <mergeCell ref="T7:W7"/>
    <mergeCell ref="X7:X10"/>
    <mergeCell ref="F8:F10"/>
    <mergeCell ref="G8:G10"/>
    <mergeCell ref="H8:H10"/>
    <mergeCell ref="I8:J9"/>
    <mergeCell ref="K8:L9"/>
    <mergeCell ref="M8:N9"/>
    <mergeCell ref="O8:P9"/>
    <mergeCell ref="Q8:S9"/>
    <mergeCell ref="A2:X2"/>
    <mergeCell ref="A3:X3"/>
    <mergeCell ref="A4:B4"/>
    <mergeCell ref="A5:B5"/>
    <mergeCell ref="A7:A10"/>
    <mergeCell ref="B7:B10"/>
    <mergeCell ref="C7:D10"/>
    <mergeCell ref="E7:E10"/>
    <mergeCell ref="F7:H7"/>
    <mergeCell ref="I7:S7"/>
  </mergeCells>
  <pageMargins left="0.45" right="0.45" top="0.75" bottom="0.75" header="0.3" footer="0.3"/>
  <pageSetup paperSize="5" scale="60" orientation="landscape"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L83"/>
  <sheetViews>
    <sheetView zoomScale="64" zoomScaleNormal="64" workbookViewId="0">
      <selection activeCell="J48" sqref="J48"/>
    </sheetView>
  </sheetViews>
  <sheetFormatPr defaultRowHeight="15" x14ac:dyDescent="0.25"/>
  <cols>
    <col min="1" max="1" width="5.140625" style="4" customWidth="1"/>
    <col min="2" max="2" width="24.28515625" style="5" customWidth="1"/>
    <col min="3" max="4" width="14.7109375" style="5" customWidth="1"/>
    <col min="5" max="5" width="15" style="5" customWidth="1"/>
    <col min="6" max="6" width="8.140625" style="5" customWidth="1"/>
    <col min="7" max="7" width="10.42578125" style="5" customWidth="1"/>
    <col min="8" max="8" width="11" style="5" customWidth="1"/>
    <col min="9" max="9" width="11.42578125" style="3" customWidth="1"/>
    <col min="10" max="10" width="10.140625" style="3" customWidth="1"/>
    <col min="11" max="11" width="10.7109375" style="3" customWidth="1"/>
    <col min="12" max="12" width="9.85546875" style="3" customWidth="1"/>
    <col min="13" max="13" width="13.7109375" style="3" customWidth="1"/>
    <col min="14" max="14" width="13" style="6" customWidth="1"/>
    <col min="15" max="15" width="11.140625" style="6" customWidth="1"/>
    <col min="16" max="16" width="10.42578125" style="3" customWidth="1"/>
    <col min="17" max="17" width="14.42578125" style="3" customWidth="1"/>
    <col min="18" max="18" width="13.140625" style="7" customWidth="1"/>
    <col min="19" max="19" width="9.42578125" style="7" customWidth="1"/>
    <col min="20" max="20" width="7.42578125" style="7" customWidth="1"/>
    <col min="21" max="21" width="6.5703125" style="7" customWidth="1"/>
    <col min="22" max="22" width="9.28515625" style="7" customWidth="1"/>
    <col min="23" max="23" width="4.140625" style="7" hidden="1" customWidth="1"/>
    <col min="24" max="24" width="11.28515625" style="9" customWidth="1"/>
    <col min="25" max="25" width="1" style="3" customWidth="1"/>
    <col min="26" max="16384" width="9.140625" style="3"/>
  </cols>
  <sheetData>
    <row r="1" spans="1:142" ht="13.5" customHeight="1" x14ac:dyDescent="0.25">
      <c r="A1" s="10"/>
      <c r="B1" s="11"/>
      <c r="C1" s="11"/>
      <c r="D1" s="11"/>
      <c r="E1" s="11"/>
      <c r="F1" s="11"/>
      <c r="G1" s="11"/>
      <c r="H1" s="11"/>
      <c r="I1" s="12"/>
      <c r="J1" s="12"/>
      <c r="K1" s="12"/>
      <c r="L1" s="12"/>
      <c r="M1" s="12"/>
      <c r="N1" s="13"/>
      <c r="O1" s="13"/>
      <c r="P1" s="12"/>
      <c r="Q1" s="12"/>
      <c r="R1" s="14"/>
      <c r="S1" s="14"/>
      <c r="T1" s="14"/>
      <c r="U1" s="14"/>
      <c r="V1" s="14"/>
      <c r="W1" s="14"/>
      <c r="X1" s="74" t="s">
        <v>55</v>
      </c>
    </row>
    <row r="2" spans="1:142" ht="18" x14ac:dyDescent="0.25">
      <c r="A2" s="434" t="s">
        <v>53</v>
      </c>
      <c r="B2" s="434"/>
      <c r="C2" s="434"/>
      <c r="D2" s="434"/>
      <c r="E2" s="434"/>
      <c r="F2" s="434"/>
      <c r="G2" s="434"/>
      <c r="H2" s="434"/>
      <c r="I2" s="434"/>
      <c r="J2" s="434"/>
      <c r="K2" s="434"/>
      <c r="L2" s="434"/>
      <c r="M2" s="434"/>
      <c r="N2" s="434"/>
      <c r="O2" s="434"/>
      <c r="P2" s="434"/>
      <c r="Q2" s="434"/>
      <c r="R2" s="434"/>
      <c r="S2" s="434"/>
      <c r="T2" s="434"/>
      <c r="U2" s="434"/>
      <c r="V2" s="434"/>
      <c r="W2" s="434"/>
      <c r="X2" s="434"/>
    </row>
    <row r="3" spans="1:142" ht="18" x14ac:dyDescent="0.25">
      <c r="A3" s="434" t="s">
        <v>113</v>
      </c>
      <c r="B3" s="434"/>
      <c r="C3" s="434"/>
      <c r="D3" s="434"/>
      <c r="E3" s="434"/>
      <c r="F3" s="434"/>
      <c r="G3" s="434"/>
      <c r="H3" s="434"/>
      <c r="I3" s="434"/>
      <c r="J3" s="434"/>
      <c r="K3" s="434"/>
      <c r="L3" s="434"/>
      <c r="M3" s="434"/>
      <c r="N3" s="434"/>
      <c r="O3" s="434"/>
      <c r="P3" s="434"/>
      <c r="Q3" s="434"/>
      <c r="R3" s="434"/>
      <c r="S3" s="434"/>
      <c r="T3" s="434"/>
      <c r="U3" s="434"/>
      <c r="V3" s="434"/>
      <c r="W3" s="434"/>
      <c r="X3" s="434"/>
    </row>
    <row r="4" spans="1:142" ht="16.5" customHeight="1" x14ac:dyDescent="0.25">
      <c r="A4" s="435" t="s">
        <v>114</v>
      </c>
      <c r="B4" s="435"/>
      <c r="C4" s="75" t="s">
        <v>60</v>
      </c>
      <c r="E4" s="230"/>
      <c r="F4" s="230"/>
      <c r="G4" s="230"/>
      <c r="H4" s="230"/>
      <c r="I4" s="230" t="s">
        <v>4</v>
      </c>
      <c r="J4" s="230"/>
      <c r="K4" s="229"/>
      <c r="L4" s="229"/>
      <c r="M4" s="229"/>
      <c r="N4" s="229"/>
      <c r="O4" s="229"/>
      <c r="P4" s="229"/>
      <c r="Q4" s="229"/>
      <c r="R4" s="229"/>
      <c r="S4" s="229"/>
      <c r="T4" s="229"/>
      <c r="U4" s="229"/>
      <c r="V4" s="229"/>
      <c r="W4" s="229"/>
      <c r="X4" s="229"/>
    </row>
    <row r="5" spans="1:142" ht="17.25" customHeight="1" x14ac:dyDescent="0.25">
      <c r="A5" s="435" t="s">
        <v>11</v>
      </c>
      <c r="B5" s="435"/>
      <c r="C5" s="75" t="s">
        <v>172</v>
      </c>
      <c r="E5" s="230"/>
      <c r="F5" s="230"/>
      <c r="G5" s="230"/>
      <c r="H5" s="230"/>
      <c r="I5" s="230" t="s">
        <v>4</v>
      </c>
      <c r="J5" s="230"/>
      <c r="K5" s="229"/>
      <c r="L5" s="229"/>
      <c r="M5" s="229"/>
      <c r="N5" s="229"/>
      <c r="O5" s="229"/>
      <c r="P5" s="229"/>
      <c r="Q5" s="229"/>
      <c r="R5" s="229"/>
      <c r="S5" s="229"/>
      <c r="T5" s="229"/>
      <c r="U5" s="229"/>
      <c r="V5" s="229"/>
      <c r="W5" s="229"/>
      <c r="X5" s="229"/>
    </row>
    <row r="6" spans="1:142" ht="9" customHeight="1" thickBot="1" x14ac:dyDescent="0.3">
      <c r="A6" s="21"/>
      <c r="B6" s="22"/>
      <c r="C6" s="22"/>
      <c r="D6" s="22"/>
      <c r="E6" s="22"/>
      <c r="F6" s="22"/>
      <c r="G6" s="22"/>
      <c r="H6" s="22"/>
      <c r="I6" s="23"/>
      <c r="J6" s="23"/>
      <c r="K6" s="23"/>
      <c r="L6" s="23"/>
      <c r="M6" s="23"/>
      <c r="N6" s="24"/>
      <c r="O6" s="24"/>
      <c r="P6" s="23"/>
      <c r="Q6" s="23"/>
      <c r="R6" s="25"/>
      <c r="S6" s="25"/>
      <c r="T6" s="25"/>
      <c r="U6" s="25"/>
      <c r="V6" s="25"/>
      <c r="W6" s="25"/>
      <c r="X6" s="22"/>
    </row>
    <row r="7" spans="1:142" s="48" customFormat="1" ht="15" customHeight="1" x14ac:dyDescent="0.2">
      <c r="A7" s="439" t="s">
        <v>5</v>
      </c>
      <c r="B7" s="439" t="s">
        <v>10</v>
      </c>
      <c r="C7" s="454" t="s">
        <v>71</v>
      </c>
      <c r="D7" s="455"/>
      <c r="E7" s="439" t="s">
        <v>13</v>
      </c>
      <c r="F7" s="436" t="s">
        <v>14</v>
      </c>
      <c r="G7" s="437"/>
      <c r="H7" s="438"/>
      <c r="I7" s="443" t="s">
        <v>21</v>
      </c>
      <c r="J7" s="444"/>
      <c r="K7" s="444"/>
      <c r="L7" s="444"/>
      <c r="M7" s="444"/>
      <c r="N7" s="444"/>
      <c r="O7" s="444"/>
      <c r="P7" s="444"/>
      <c r="Q7" s="444"/>
      <c r="R7" s="444"/>
      <c r="S7" s="448"/>
      <c r="T7" s="443" t="s">
        <v>7</v>
      </c>
      <c r="U7" s="444"/>
      <c r="V7" s="444"/>
      <c r="W7" s="444"/>
      <c r="X7" s="439" t="s">
        <v>12</v>
      </c>
      <c r="Y7" s="47"/>
    </row>
    <row r="8" spans="1:142" s="48" customFormat="1" ht="15" customHeight="1" x14ac:dyDescent="0.2">
      <c r="A8" s="403"/>
      <c r="B8" s="403"/>
      <c r="C8" s="456"/>
      <c r="D8" s="457"/>
      <c r="E8" s="403"/>
      <c r="F8" s="445" t="s">
        <v>19</v>
      </c>
      <c r="G8" s="402" t="s">
        <v>15</v>
      </c>
      <c r="H8" s="402" t="s">
        <v>16</v>
      </c>
      <c r="I8" s="405" t="s">
        <v>61</v>
      </c>
      <c r="J8" s="407"/>
      <c r="K8" s="405" t="s">
        <v>62</v>
      </c>
      <c r="L8" s="407"/>
      <c r="M8" s="405" t="s">
        <v>63</v>
      </c>
      <c r="N8" s="407"/>
      <c r="O8" s="405" t="s">
        <v>64</v>
      </c>
      <c r="P8" s="407"/>
      <c r="Q8" s="405" t="s">
        <v>6</v>
      </c>
      <c r="R8" s="406"/>
      <c r="S8" s="407"/>
      <c r="T8" s="405" t="s">
        <v>18</v>
      </c>
      <c r="U8" s="406"/>
      <c r="V8" s="407"/>
      <c r="W8" s="405" t="s">
        <v>17</v>
      </c>
      <c r="X8" s="403"/>
      <c r="Y8" s="47"/>
    </row>
    <row r="9" spans="1:142" s="50" customFormat="1" ht="5.25" customHeight="1" x14ac:dyDescent="0.2">
      <c r="A9" s="403"/>
      <c r="B9" s="403"/>
      <c r="C9" s="456"/>
      <c r="D9" s="457"/>
      <c r="E9" s="403"/>
      <c r="F9" s="446"/>
      <c r="G9" s="403"/>
      <c r="H9" s="403"/>
      <c r="I9" s="408"/>
      <c r="J9" s="410"/>
      <c r="K9" s="408"/>
      <c r="L9" s="410"/>
      <c r="M9" s="408"/>
      <c r="N9" s="410"/>
      <c r="O9" s="408"/>
      <c r="P9" s="410"/>
      <c r="Q9" s="408"/>
      <c r="R9" s="409"/>
      <c r="S9" s="410"/>
      <c r="T9" s="408"/>
      <c r="U9" s="409"/>
      <c r="V9" s="410"/>
      <c r="W9" s="408"/>
      <c r="X9" s="403"/>
      <c r="Y9" s="47"/>
      <c r="Z9" s="49"/>
      <c r="AA9" s="49"/>
      <c r="AB9" s="49"/>
      <c r="AC9" s="49"/>
      <c r="AD9" s="49"/>
      <c r="AE9" s="49"/>
      <c r="AF9" s="49"/>
      <c r="AG9" s="49"/>
      <c r="AH9" s="49"/>
      <c r="AI9" s="49"/>
      <c r="AJ9" s="49"/>
      <c r="AK9" s="49"/>
      <c r="AL9" s="49"/>
      <c r="AM9" s="49"/>
      <c r="AN9" s="49"/>
      <c r="AO9" s="49"/>
      <c r="AP9" s="49"/>
      <c r="AQ9" s="49"/>
      <c r="AR9" s="49"/>
      <c r="AS9" s="49"/>
      <c r="AT9" s="49"/>
      <c r="AU9" s="49"/>
      <c r="AV9" s="49"/>
      <c r="AW9" s="49"/>
      <c r="AX9" s="49"/>
      <c r="AY9" s="49"/>
      <c r="AZ9" s="49"/>
      <c r="BA9" s="49"/>
      <c r="BB9" s="49"/>
      <c r="BC9" s="49"/>
      <c r="BD9" s="49"/>
      <c r="BE9" s="49"/>
      <c r="BF9" s="49"/>
      <c r="BG9" s="49"/>
      <c r="BH9" s="49"/>
      <c r="BI9" s="49"/>
      <c r="BJ9" s="49"/>
      <c r="BK9" s="49"/>
      <c r="BL9" s="49"/>
      <c r="BM9" s="49"/>
      <c r="BN9" s="49"/>
      <c r="BO9" s="49"/>
      <c r="BP9" s="49"/>
      <c r="BQ9" s="49"/>
      <c r="BR9" s="49"/>
      <c r="BS9" s="49"/>
      <c r="BT9" s="49"/>
      <c r="BU9" s="49"/>
      <c r="BV9" s="49"/>
      <c r="BW9" s="49"/>
      <c r="BX9" s="49"/>
      <c r="BY9" s="49"/>
      <c r="BZ9" s="49"/>
      <c r="CA9" s="49"/>
      <c r="CB9" s="49"/>
      <c r="CC9" s="49"/>
      <c r="CD9" s="49"/>
      <c r="CE9" s="49"/>
      <c r="CF9" s="49"/>
      <c r="CG9" s="49"/>
      <c r="CH9" s="49"/>
      <c r="CI9" s="49"/>
      <c r="CJ9" s="49"/>
      <c r="CK9" s="49"/>
      <c r="CL9" s="49"/>
      <c r="CM9" s="49"/>
      <c r="CN9" s="49"/>
      <c r="CO9" s="49"/>
      <c r="CP9" s="49"/>
      <c r="CQ9" s="49"/>
      <c r="CR9" s="49"/>
      <c r="CS9" s="49"/>
      <c r="CT9" s="49"/>
      <c r="CU9" s="49"/>
      <c r="CV9" s="49"/>
      <c r="CW9" s="49"/>
      <c r="CX9" s="49"/>
      <c r="CY9" s="49"/>
      <c r="CZ9" s="49"/>
      <c r="DA9" s="49"/>
      <c r="DB9" s="49"/>
      <c r="DC9" s="49"/>
      <c r="DD9" s="49"/>
      <c r="DE9" s="49"/>
      <c r="DF9" s="49"/>
      <c r="DG9" s="49"/>
      <c r="DH9" s="49"/>
      <c r="DI9" s="49"/>
      <c r="DJ9" s="49"/>
      <c r="DK9" s="49"/>
      <c r="DL9" s="49"/>
      <c r="DM9" s="49"/>
      <c r="DN9" s="49"/>
      <c r="DO9" s="49"/>
      <c r="DP9" s="49"/>
      <c r="DQ9" s="49"/>
      <c r="DR9" s="49"/>
      <c r="DS9" s="49"/>
      <c r="DT9" s="49"/>
      <c r="DU9" s="49"/>
      <c r="DV9" s="49"/>
      <c r="DW9" s="49"/>
      <c r="DX9" s="49"/>
      <c r="DY9" s="49"/>
      <c r="DZ9" s="49"/>
      <c r="EA9" s="49"/>
      <c r="EB9" s="49"/>
      <c r="EC9" s="49"/>
      <c r="ED9" s="49"/>
      <c r="EE9" s="49"/>
      <c r="EF9" s="49"/>
      <c r="EG9" s="49"/>
      <c r="EH9" s="49"/>
      <c r="EI9" s="49"/>
      <c r="EJ9" s="49"/>
      <c r="EK9" s="49"/>
      <c r="EL9" s="49"/>
    </row>
    <row r="10" spans="1:142" s="49" customFormat="1" ht="36" customHeight="1" x14ac:dyDescent="0.2">
      <c r="A10" s="404"/>
      <c r="B10" s="404"/>
      <c r="C10" s="408"/>
      <c r="D10" s="410"/>
      <c r="E10" s="404"/>
      <c r="F10" s="447"/>
      <c r="G10" s="404"/>
      <c r="H10" s="404"/>
      <c r="I10" s="228" t="s">
        <v>22</v>
      </c>
      <c r="J10" s="228" t="s">
        <v>7</v>
      </c>
      <c r="K10" s="228" t="s">
        <v>22</v>
      </c>
      <c r="L10" s="228" t="s">
        <v>7</v>
      </c>
      <c r="M10" s="228" t="s">
        <v>22</v>
      </c>
      <c r="N10" s="228" t="s">
        <v>7</v>
      </c>
      <c r="O10" s="228" t="s">
        <v>22</v>
      </c>
      <c r="P10" s="228" t="s">
        <v>7</v>
      </c>
      <c r="Q10" s="228" t="s">
        <v>22</v>
      </c>
      <c r="R10" s="228" t="s">
        <v>7</v>
      </c>
      <c r="S10" s="228" t="s">
        <v>8</v>
      </c>
      <c r="T10" s="452" t="s">
        <v>20</v>
      </c>
      <c r="U10" s="453"/>
      <c r="V10" s="52" t="s">
        <v>8</v>
      </c>
      <c r="W10" s="52" t="s">
        <v>6</v>
      </c>
      <c r="X10" s="404"/>
      <c r="Y10" s="47"/>
    </row>
    <row r="11" spans="1:142" s="58" customFormat="1" ht="20.25" customHeight="1" thickBot="1" x14ac:dyDescent="0.3">
      <c r="A11" s="55">
        <v>1</v>
      </c>
      <c r="B11" s="55">
        <v>2</v>
      </c>
      <c r="C11" s="420">
        <v>3</v>
      </c>
      <c r="D11" s="421"/>
      <c r="E11" s="55">
        <v>4</v>
      </c>
      <c r="F11" s="55">
        <v>5</v>
      </c>
      <c r="G11" s="55">
        <v>6</v>
      </c>
      <c r="H11" s="55">
        <v>7</v>
      </c>
      <c r="I11" s="55">
        <v>8</v>
      </c>
      <c r="J11" s="55">
        <v>9</v>
      </c>
      <c r="K11" s="55">
        <v>10</v>
      </c>
      <c r="L11" s="55">
        <v>11</v>
      </c>
      <c r="M11" s="55">
        <v>12</v>
      </c>
      <c r="N11" s="55">
        <v>13</v>
      </c>
      <c r="O11" s="55">
        <v>14</v>
      </c>
      <c r="P11" s="55">
        <v>15</v>
      </c>
      <c r="Q11" s="55">
        <v>16</v>
      </c>
      <c r="R11" s="55">
        <v>17</v>
      </c>
      <c r="S11" s="55">
        <v>18</v>
      </c>
      <c r="T11" s="420">
        <v>19</v>
      </c>
      <c r="U11" s="421"/>
      <c r="V11" s="55">
        <v>20</v>
      </c>
      <c r="W11" s="55">
        <v>20</v>
      </c>
      <c r="X11" s="55">
        <v>21</v>
      </c>
      <c r="Y11" s="56"/>
      <c r="Z11" s="57"/>
      <c r="AA11" s="57"/>
      <c r="AB11" s="57"/>
      <c r="AC11" s="57"/>
      <c r="AD11" s="57"/>
      <c r="AE11" s="57"/>
      <c r="AF11" s="57"/>
      <c r="AG11" s="57"/>
      <c r="AH11" s="57"/>
      <c r="AI11" s="57"/>
      <c r="AJ11" s="57"/>
      <c r="AK11" s="57"/>
      <c r="AL11" s="57"/>
      <c r="AM11" s="57"/>
      <c r="AN11" s="57"/>
      <c r="AO11" s="57"/>
      <c r="AP11" s="57"/>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7"/>
      <c r="CI11" s="57"/>
      <c r="CJ11" s="57"/>
      <c r="CK11" s="57"/>
      <c r="CL11" s="57"/>
      <c r="CM11" s="57"/>
      <c r="CN11" s="57"/>
      <c r="CO11" s="57"/>
      <c r="CP11" s="57"/>
      <c r="CQ11" s="57"/>
      <c r="CR11" s="57"/>
      <c r="CS11" s="57"/>
      <c r="CT11" s="57"/>
      <c r="CU11" s="57"/>
      <c r="CV11" s="57"/>
      <c r="CW11" s="57"/>
      <c r="CX11" s="57"/>
      <c r="CY11" s="57"/>
      <c r="CZ11" s="57"/>
      <c r="DA11" s="57"/>
      <c r="DB11" s="57"/>
      <c r="DC11" s="57"/>
      <c r="DD11" s="57"/>
      <c r="DE11" s="57"/>
      <c r="DF11" s="57"/>
      <c r="DG11" s="57"/>
      <c r="DH11" s="57"/>
      <c r="DI11" s="57"/>
      <c r="DJ11" s="57"/>
      <c r="DK11" s="57"/>
      <c r="DL11" s="57"/>
      <c r="DM11" s="57"/>
      <c r="DN11" s="57"/>
      <c r="DO11" s="57"/>
      <c r="DP11" s="57"/>
      <c r="DQ11" s="57"/>
      <c r="DR11" s="57"/>
      <c r="DS11" s="57"/>
      <c r="DT11" s="57"/>
      <c r="DU11" s="57"/>
      <c r="DV11" s="57"/>
      <c r="DW11" s="57"/>
      <c r="DX11" s="57"/>
      <c r="DY11" s="57"/>
      <c r="DZ11" s="57"/>
      <c r="EA11" s="57"/>
      <c r="EB11" s="57"/>
      <c r="EC11" s="57"/>
      <c r="ED11" s="57"/>
      <c r="EE11" s="57"/>
      <c r="EF11" s="57"/>
      <c r="EG11" s="57"/>
      <c r="EH11" s="57"/>
      <c r="EI11" s="57"/>
      <c r="EJ11" s="57"/>
      <c r="EK11" s="57"/>
      <c r="EL11" s="57"/>
    </row>
    <row r="12" spans="1:142" s="20" customFormat="1" ht="7.5" customHeight="1" x14ac:dyDescent="0.25">
      <c r="A12" s="16"/>
      <c r="B12" s="16"/>
      <c r="C12" s="460"/>
      <c r="D12" s="461"/>
      <c r="E12" s="16"/>
      <c r="F12" s="16"/>
      <c r="G12" s="16"/>
      <c r="H12" s="16"/>
      <c r="I12" s="17"/>
      <c r="J12" s="17"/>
      <c r="K12" s="17"/>
      <c r="L12" s="17"/>
      <c r="M12" s="17"/>
      <c r="N12" s="18"/>
      <c r="O12" s="18"/>
      <c r="P12" s="17"/>
      <c r="Q12" s="17"/>
      <c r="R12" s="19"/>
      <c r="S12" s="19"/>
      <c r="T12" s="178"/>
      <c r="U12" s="179"/>
      <c r="V12" s="19"/>
      <c r="W12" s="19"/>
      <c r="X12" s="26"/>
      <c r="Y12" s="27"/>
    </row>
    <row r="13" spans="1:142" s="40" customFormat="1" ht="69.75" customHeight="1" x14ac:dyDescent="0.25">
      <c r="A13" s="104" t="s">
        <v>68</v>
      </c>
      <c r="B13" s="105" t="s">
        <v>87</v>
      </c>
      <c r="C13" s="102"/>
      <c r="D13" s="106"/>
      <c r="E13" s="107"/>
      <c r="F13" s="226"/>
      <c r="G13" s="226"/>
      <c r="H13" s="226"/>
      <c r="I13" s="109"/>
      <c r="J13" s="109"/>
      <c r="K13" s="110"/>
      <c r="L13" s="110"/>
      <c r="M13" s="110"/>
      <c r="N13" s="109"/>
      <c r="O13" s="109"/>
      <c r="P13" s="110"/>
      <c r="Q13" s="110"/>
      <c r="R13" s="109"/>
      <c r="S13" s="109"/>
      <c r="T13" s="180"/>
      <c r="U13" s="181"/>
      <c r="V13" s="109"/>
      <c r="W13" s="109"/>
      <c r="X13" s="226"/>
    </row>
    <row r="14" spans="1:142" s="41" customFormat="1" ht="44.25" customHeight="1" x14ac:dyDescent="0.25">
      <c r="A14" s="225">
        <v>1</v>
      </c>
      <c r="B14" s="15" t="s">
        <v>69</v>
      </c>
      <c r="C14" s="102" t="s">
        <v>115</v>
      </c>
      <c r="D14" s="103" t="s">
        <v>116</v>
      </c>
      <c r="E14" s="462" t="s">
        <v>70</v>
      </c>
      <c r="F14" s="90">
        <v>4</v>
      </c>
      <c r="G14" s="225" t="s">
        <v>86</v>
      </c>
      <c r="H14" s="225" t="s">
        <v>123</v>
      </c>
      <c r="I14" s="215">
        <v>0</v>
      </c>
      <c r="J14" s="216" t="s">
        <v>27</v>
      </c>
      <c r="K14" s="216" t="s">
        <v>27</v>
      </c>
      <c r="L14" s="216" t="s">
        <v>27</v>
      </c>
      <c r="M14" s="417">
        <v>326675</v>
      </c>
      <c r="N14" s="429">
        <v>0</v>
      </c>
      <c r="O14" s="231">
        <v>0</v>
      </c>
      <c r="P14" s="43">
        <v>0</v>
      </c>
      <c r="Q14" s="142">
        <f>M14</f>
        <v>326675</v>
      </c>
      <c r="R14" s="429">
        <f>N14</f>
        <v>0</v>
      </c>
      <c r="S14" s="201">
        <f>R14/Q14*100</f>
        <v>0</v>
      </c>
      <c r="T14" s="182">
        <v>4</v>
      </c>
      <c r="U14" s="183" t="s">
        <v>110</v>
      </c>
      <c r="V14" s="240">
        <v>0.75</v>
      </c>
      <c r="W14" s="231"/>
      <c r="X14" s="425" t="s">
        <v>27</v>
      </c>
    </row>
    <row r="15" spans="1:142" s="12" customFormat="1" ht="44.25" customHeight="1" x14ac:dyDescent="0.2">
      <c r="A15" s="28"/>
      <c r="B15" s="15"/>
      <c r="C15" s="96" t="s">
        <v>117</v>
      </c>
      <c r="D15" s="97" t="s">
        <v>118</v>
      </c>
      <c r="E15" s="462"/>
      <c r="F15" s="15"/>
      <c r="G15" s="15"/>
      <c r="H15" s="225"/>
      <c r="I15" s="217"/>
      <c r="J15" s="217"/>
      <c r="K15" s="218"/>
      <c r="L15" s="218"/>
      <c r="M15" s="417"/>
      <c r="N15" s="430"/>
      <c r="O15" s="44"/>
      <c r="P15" s="45"/>
      <c r="Q15" s="145"/>
      <c r="R15" s="430"/>
      <c r="S15" s="46"/>
      <c r="T15" s="184"/>
      <c r="U15" s="185"/>
      <c r="V15" s="46"/>
      <c r="W15" s="46"/>
      <c r="X15" s="426"/>
    </row>
    <row r="16" spans="1:142" s="12" customFormat="1" ht="44.25" customHeight="1" x14ac:dyDescent="0.2">
      <c r="A16" s="28"/>
      <c r="B16" s="15"/>
      <c r="C16" s="96" t="s">
        <v>119</v>
      </c>
      <c r="D16" s="97" t="s">
        <v>120</v>
      </c>
      <c r="E16" s="462"/>
      <c r="F16" s="15"/>
      <c r="G16" s="15"/>
      <c r="H16" s="225"/>
      <c r="I16" s="217"/>
      <c r="J16" s="217"/>
      <c r="K16" s="218"/>
      <c r="L16" s="218"/>
      <c r="M16" s="417"/>
      <c r="N16" s="430"/>
      <c r="O16" s="44"/>
      <c r="P16" s="45"/>
      <c r="Q16" s="145"/>
      <c r="R16" s="430"/>
      <c r="S16" s="46"/>
      <c r="T16" s="184"/>
      <c r="U16" s="185"/>
      <c r="V16" s="46"/>
      <c r="W16" s="46"/>
      <c r="X16" s="426"/>
    </row>
    <row r="17" spans="1:24" s="12" customFormat="1" ht="28.5" x14ac:dyDescent="0.2">
      <c r="A17" s="28"/>
      <c r="B17" s="15"/>
      <c r="C17" s="96" t="s">
        <v>121</v>
      </c>
      <c r="D17" s="97" t="s">
        <v>122</v>
      </c>
      <c r="E17" s="462"/>
      <c r="F17" s="15"/>
      <c r="G17" s="15"/>
      <c r="H17" s="225"/>
      <c r="I17" s="217"/>
      <c r="J17" s="217"/>
      <c r="K17" s="218"/>
      <c r="L17" s="218"/>
      <c r="M17" s="417"/>
      <c r="N17" s="430"/>
      <c r="O17" s="44"/>
      <c r="P17" s="45"/>
      <c r="Q17" s="145"/>
      <c r="R17" s="430"/>
      <c r="S17" s="46"/>
      <c r="T17" s="184"/>
      <c r="U17" s="185"/>
      <c r="V17" s="46"/>
      <c r="W17" s="46"/>
      <c r="X17" s="426"/>
    </row>
    <row r="18" spans="1:24" s="12" customFormat="1" ht="28.5" x14ac:dyDescent="0.2">
      <c r="A18" s="28"/>
      <c r="B18" s="15"/>
      <c r="C18" s="96" t="s">
        <v>124</v>
      </c>
      <c r="D18" s="84" t="s">
        <v>125</v>
      </c>
      <c r="E18" s="449" t="s">
        <v>73</v>
      </c>
      <c r="F18" s="425">
        <v>4</v>
      </c>
      <c r="G18" s="129" t="s">
        <v>74</v>
      </c>
      <c r="H18" s="129" t="s">
        <v>130</v>
      </c>
      <c r="I18" s="219" t="s">
        <v>27</v>
      </c>
      <c r="J18" s="219" t="s">
        <v>27</v>
      </c>
      <c r="K18" s="219" t="s">
        <v>27</v>
      </c>
      <c r="L18" s="219" t="s">
        <v>27</v>
      </c>
      <c r="M18" s="121">
        <v>230400</v>
      </c>
      <c r="N18" s="122">
        <v>0</v>
      </c>
      <c r="O18" s="122">
        <v>0</v>
      </c>
      <c r="P18" s="143">
        <v>0</v>
      </c>
      <c r="Q18" s="146">
        <f>M18</f>
        <v>230400</v>
      </c>
      <c r="R18" s="154">
        <v>0</v>
      </c>
      <c r="S18" s="154">
        <v>0</v>
      </c>
      <c r="T18" s="186">
        <v>4</v>
      </c>
      <c r="U18" s="187" t="s">
        <v>110</v>
      </c>
      <c r="V18" s="241">
        <v>0.5</v>
      </c>
      <c r="W18" s="123"/>
      <c r="X18" s="120" t="s">
        <v>27</v>
      </c>
    </row>
    <row r="19" spans="1:24" s="12" customFormat="1" ht="42.75" x14ac:dyDescent="0.2">
      <c r="A19" s="28"/>
      <c r="B19" s="15"/>
      <c r="C19" s="96" t="s">
        <v>126</v>
      </c>
      <c r="D19" s="84" t="s">
        <v>127</v>
      </c>
      <c r="E19" s="450"/>
      <c r="F19" s="426"/>
      <c r="G19" s="15"/>
      <c r="H19" s="15"/>
      <c r="I19" s="219"/>
      <c r="J19" s="219"/>
      <c r="K19" s="219"/>
      <c r="L19" s="219"/>
      <c r="M19" s="121"/>
      <c r="N19" s="122"/>
      <c r="O19" s="122"/>
      <c r="P19" s="143"/>
      <c r="Q19" s="146"/>
      <c r="R19" s="154"/>
      <c r="S19" s="154"/>
      <c r="T19" s="186"/>
      <c r="U19" s="187"/>
      <c r="V19" s="154"/>
      <c r="W19" s="123"/>
      <c r="X19" s="119"/>
    </row>
    <row r="20" spans="1:24" s="12" customFormat="1" ht="42.75" x14ac:dyDescent="0.2">
      <c r="A20" s="28"/>
      <c r="B20" s="15"/>
      <c r="C20" s="96" t="s">
        <v>128</v>
      </c>
      <c r="D20" s="84" t="s">
        <v>129</v>
      </c>
      <c r="E20" s="450"/>
      <c r="F20" s="426"/>
      <c r="G20" s="15"/>
      <c r="H20" s="15"/>
      <c r="I20" s="219"/>
      <c r="J20" s="219"/>
      <c r="K20" s="219"/>
      <c r="L20" s="219"/>
      <c r="M20" s="121"/>
      <c r="N20" s="122"/>
      <c r="O20" s="122"/>
      <c r="P20" s="143"/>
      <c r="Q20" s="146"/>
      <c r="R20" s="154"/>
      <c r="S20" s="154"/>
      <c r="T20" s="186"/>
      <c r="U20" s="187"/>
      <c r="V20" s="154"/>
      <c r="W20" s="123"/>
      <c r="X20" s="119"/>
    </row>
    <row r="21" spans="1:24" s="12" customFormat="1" ht="42.75" x14ac:dyDescent="0.2">
      <c r="A21" s="28"/>
      <c r="B21" s="15"/>
      <c r="C21" s="96" t="s">
        <v>131</v>
      </c>
      <c r="D21" s="84" t="s">
        <v>132</v>
      </c>
      <c r="E21" s="451"/>
      <c r="F21" s="427"/>
      <c r="G21" s="212"/>
      <c r="H21" s="212"/>
      <c r="I21" s="219"/>
      <c r="J21" s="219"/>
      <c r="K21" s="219"/>
      <c r="L21" s="219"/>
      <c r="M21" s="121"/>
      <c r="N21" s="122"/>
      <c r="O21" s="122"/>
      <c r="P21" s="143"/>
      <c r="Q21" s="146"/>
      <c r="R21" s="154"/>
      <c r="S21" s="154"/>
      <c r="T21" s="186"/>
      <c r="U21" s="187"/>
      <c r="V21" s="154"/>
      <c r="W21" s="123"/>
      <c r="X21" s="119"/>
    </row>
    <row r="22" spans="1:24" s="12" customFormat="1" ht="28.5" x14ac:dyDescent="0.2">
      <c r="A22" s="28"/>
      <c r="B22" s="15"/>
      <c r="C22" s="96" t="s">
        <v>133</v>
      </c>
      <c r="D22" s="118" t="s">
        <v>134</v>
      </c>
      <c r="E22" s="425" t="s">
        <v>75</v>
      </c>
      <c r="F22" s="129">
        <v>2</v>
      </c>
      <c r="G22" s="129" t="s">
        <v>74</v>
      </c>
      <c r="H22" s="150" t="s">
        <v>136</v>
      </c>
      <c r="I22" s="216" t="s">
        <v>27</v>
      </c>
      <c r="J22" s="216" t="s">
        <v>27</v>
      </c>
      <c r="K22" s="216" t="s">
        <v>27</v>
      </c>
      <c r="L22" s="216" t="s">
        <v>27</v>
      </c>
      <c r="M22" s="418">
        <v>24000</v>
      </c>
      <c r="N22" s="221">
        <v>0</v>
      </c>
      <c r="O22" s="221">
        <v>0</v>
      </c>
      <c r="P22" s="147">
        <v>0</v>
      </c>
      <c r="Q22" s="147">
        <f>M22</f>
        <v>24000</v>
      </c>
      <c r="R22" s="155">
        <v>0</v>
      </c>
      <c r="S22" s="155">
        <v>0</v>
      </c>
      <c r="T22" s="188">
        <v>2</v>
      </c>
      <c r="U22" s="189" t="s">
        <v>110</v>
      </c>
      <c r="V22" s="242">
        <v>0.05</v>
      </c>
      <c r="W22" s="128"/>
      <c r="X22" s="224" t="s">
        <v>27</v>
      </c>
    </row>
    <row r="23" spans="1:24" s="12" customFormat="1" ht="28.5" x14ac:dyDescent="0.2">
      <c r="A23" s="28"/>
      <c r="B23" s="15"/>
      <c r="C23" s="96" t="s">
        <v>135</v>
      </c>
      <c r="D23" s="118" t="s">
        <v>134</v>
      </c>
      <c r="E23" s="426"/>
      <c r="F23" s="15"/>
      <c r="G23" s="15"/>
      <c r="H23" s="225"/>
      <c r="I23" s="217"/>
      <c r="J23" s="217"/>
      <c r="K23" s="218"/>
      <c r="L23" s="218"/>
      <c r="M23" s="419"/>
      <c r="N23" s="214"/>
      <c r="O23" s="214"/>
      <c r="P23" s="218"/>
      <c r="Q23" s="145"/>
      <c r="R23" s="46"/>
      <c r="S23" s="46"/>
      <c r="T23" s="184"/>
      <c r="U23" s="185"/>
      <c r="V23" s="46"/>
      <c r="W23" s="46"/>
      <c r="X23" s="15"/>
    </row>
    <row r="24" spans="1:24" s="12" customFormat="1" ht="28.5" x14ac:dyDescent="0.2">
      <c r="A24" s="28"/>
      <c r="B24" s="15"/>
      <c r="C24" s="96" t="s">
        <v>137</v>
      </c>
      <c r="D24" s="118" t="s">
        <v>134</v>
      </c>
      <c r="E24" s="225" t="s">
        <v>138</v>
      </c>
      <c r="F24" s="15">
        <v>1</v>
      </c>
      <c r="G24" s="15" t="s">
        <v>74</v>
      </c>
      <c r="H24" s="225" t="s">
        <v>139</v>
      </c>
      <c r="I24" s="216" t="s">
        <v>27</v>
      </c>
      <c r="J24" s="214" t="s">
        <v>27</v>
      </c>
      <c r="K24" s="214" t="s">
        <v>27</v>
      </c>
      <c r="L24" s="214" t="s">
        <v>27</v>
      </c>
      <c r="M24" s="232">
        <v>5000</v>
      </c>
      <c r="N24" s="214" t="s">
        <v>27</v>
      </c>
      <c r="O24" s="214" t="s">
        <v>27</v>
      </c>
      <c r="P24" s="145" t="s">
        <v>27</v>
      </c>
      <c r="Q24" s="145">
        <f>M24</f>
        <v>5000</v>
      </c>
      <c r="R24" s="222" t="s">
        <v>27</v>
      </c>
      <c r="S24" s="222" t="s">
        <v>27</v>
      </c>
      <c r="T24" s="184"/>
      <c r="U24" s="185"/>
      <c r="V24" s="46"/>
      <c r="W24" s="46"/>
      <c r="X24" s="15"/>
    </row>
    <row r="25" spans="1:24" s="12" customFormat="1" ht="42.75" x14ac:dyDescent="0.2">
      <c r="A25" s="134">
        <v>2</v>
      </c>
      <c r="B25" s="124" t="s">
        <v>76</v>
      </c>
      <c r="C25" s="415" t="s">
        <v>101</v>
      </c>
      <c r="D25" s="416"/>
      <c r="E25" s="124" t="s">
        <v>77</v>
      </c>
      <c r="F25" s="124">
        <v>10</v>
      </c>
      <c r="G25" s="124" t="s">
        <v>72</v>
      </c>
      <c r="H25" s="125" t="s">
        <v>105</v>
      </c>
      <c r="I25" s="220" t="s">
        <v>27</v>
      </c>
      <c r="J25" s="220" t="s">
        <v>27</v>
      </c>
      <c r="K25" s="220" t="s">
        <v>27</v>
      </c>
      <c r="L25" s="220" t="s">
        <v>27</v>
      </c>
      <c r="M25" s="130">
        <v>138680</v>
      </c>
      <c r="N25" s="213">
        <v>20250</v>
      </c>
      <c r="O25" s="213">
        <v>0</v>
      </c>
      <c r="P25" s="148">
        <v>0</v>
      </c>
      <c r="Q25" s="148">
        <f>M25</f>
        <v>138680</v>
      </c>
      <c r="R25" s="156">
        <f>N25</f>
        <v>20250</v>
      </c>
      <c r="S25" s="198">
        <f>R25/Q25*100</f>
        <v>14.601961349870205</v>
      </c>
      <c r="T25" s="190">
        <v>2</v>
      </c>
      <c r="U25" s="191" t="s">
        <v>109</v>
      </c>
      <c r="V25" s="243">
        <v>0.05</v>
      </c>
      <c r="W25" s="128"/>
      <c r="X25" s="224" t="s">
        <v>27</v>
      </c>
    </row>
    <row r="26" spans="1:24" s="12" customFormat="1" ht="60" x14ac:dyDescent="0.2">
      <c r="A26" s="77" t="s">
        <v>79</v>
      </c>
      <c r="B26" s="76" t="s">
        <v>78</v>
      </c>
      <c r="C26" s="86"/>
      <c r="D26" s="85"/>
      <c r="E26" s="15"/>
      <c r="F26" s="15"/>
      <c r="G26" s="15"/>
      <c r="H26" s="225"/>
      <c r="I26" s="113"/>
      <c r="J26" s="113"/>
      <c r="K26" s="114"/>
      <c r="L26" s="114"/>
      <c r="M26" s="232"/>
      <c r="N26" s="44"/>
      <c r="O26" s="44"/>
      <c r="P26" s="45"/>
      <c r="Q26" s="145"/>
      <c r="R26" s="46"/>
      <c r="S26" s="46"/>
      <c r="T26" s="184"/>
      <c r="U26" s="185"/>
      <c r="V26" s="46"/>
      <c r="W26" s="46"/>
      <c r="X26" s="98"/>
    </row>
    <row r="27" spans="1:24" s="12" customFormat="1" ht="42.75" x14ac:dyDescent="0.2">
      <c r="A27" s="136">
        <v>1</v>
      </c>
      <c r="B27" s="129" t="s">
        <v>80</v>
      </c>
      <c r="C27" s="96" t="s">
        <v>140</v>
      </c>
      <c r="D27" s="118" t="s">
        <v>120</v>
      </c>
      <c r="E27" s="425" t="s">
        <v>83</v>
      </c>
      <c r="F27" s="129">
        <v>12</v>
      </c>
      <c r="G27" s="129" t="s">
        <v>74</v>
      </c>
      <c r="H27" s="224" t="s">
        <v>107</v>
      </c>
      <c r="I27" s="223" t="s">
        <v>27</v>
      </c>
      <c r="J27" s="223" t="s">
        <v>27</v>
      </c>
      <c r="K27" s="223" t="s">
        <v>27</v>
      </c>
      <c r="L27" s="223" t="s">
        <v>27</v>
      </c>
      <c r="M27" s="422">
        <v>1080000</v>
      </c>
      <c r="N27" s="133">
        <v>0</v>
      </c>
      <c r="O27" s="133">
        <v>0</v>
      </c>
      <c r="P27" s="144">
        <v>0</v>
      </c>
      <c r="Q27" s="147">
        <f>M27</f>
        <v>1080000</v>
      </c>
      <c r="R27" s="155">
        <f>N27</f>
        <v>0</v>
      </c>
      <c r="S27" s="203">
        <f>R27/Q27*100</f>
        <v>0</v>
      </c>
      <c r="T27" s="188">
        <v>4</v>
      </c>
      <c r="U27" s="189" t="s">
        <v>110</v>
      </c>
      <c r="V27" s="242">
        <v>0.15</v>
      </c>
      <c r="W27" s="128"/>
      <c r="X27" s="224" t="s">
        <v>27</v>
      </c>
    </row>
    <row r="28" spans="1:24" s="12" customFormat="1" ht="28.5" x14ac:dyDescent="0.2">
      <c r="A28" s="28"/>
      <c r="B28" s="15"/>
      <c r="C28" s="96" t="s">
        <v>141</v>
      </c>
      <c r="D28" s="118" t="s">
        <v>142</v>
      </c>
      <c r="E28" s="426"/>
      <c r="F28" s="15"/>
      <c r="G28" s="15"/>
      <c r="H28" s="225"/>
      <c r="I28" s="53"/>
      <c r="J28" s="53"/>
      <c r="K28" s="45"/>
      <c r="L28" s="45"/>
      <c r="M28" s="423"/>
      <c r="N28" s="44"/>
      <c r="O28" s="44"/>
      <c r="P28" s="45"/>
      <c r="Q28" s="145"/>
      <c r="R28" s="46"/>
      <c r="S28" s="46"/>
      <c r="T28" s="184"/>
      <c r="U28" s="185"/>
      <c r="V28" s="46"/>
      <c r="W28" s="46"/>
      <c r="X28" s="15"/>
    </row>
    <row r="29" spans="1:24" s="12" customFormat="1" ht="28.5" x14ac:dyDescent="0.2">
      <c r="A29" s="28"/>
      <c r="B29" s="15"/>
      <c r="C29" s="96" t="s">
        <v>143</v>
      </c>
      <c r="D29" s="118" t="s">
        <v>144</v>
      </c>
      <c r="E29" s="426"/>
      <c r="F29" s="15"/>
      <c r="G29" s="15"/>
      <c r="H29" s="225"/>
      <c r="I29" s="53"/>
      <c r="J29" s="53"/>
      <c r="K29" s="45"/>
      <c r="L29" s="45"/>
      <c r="M29" s="423"/>
      <c r="N29" s="44"/>
      <c r="O29" s="44"/>
      <c r="P29" s="45"/>
      <c r="Q29" s="145"/>
      <c r="R29" s="46"/>
      <c r="S29" s="46"/>
      <c r="T29" s="184"/>
      <c r="U29" s="185"/>
      <c r="V29" s="46"/>
      <c r="W29" s="46"/>
      <c r="X29" s="15"/>
    </row>
    <row r="30" spans="1:24" s="12" customFormat="1" ht="28.5" x14ac:dyDescent="0.2">
      <c r="A30" s="28"/>
      <c r="B30" s="15"/>
      <c r="C30" s="96" t="s">
        <v>145</v>
      </c>
      <c r="D30" s="118" t="s">
        <v>146</v>
      </c>
      <c r="E30" s="426"/>
      <c r="F30" s="15"/>
      <c r="G30" s="15"/>
      <c r="H30" s="225"/>
      <c r="I30" s="53"/>
      <c r="J30" s="53"/>
      <c r="K30" s="45"/>
      <c r="L30" s="45"/>
      <c r="M30" s="423"/>
      <c r="N30" s="44"/>
      <c r="O30" s="44"/>
      <c r="P30" s="45"/>
      <c r="Q30" s="145"/>
      <c r="R30" s="46"/>
      <c r="S30" s="46"/>
      <c r="T30" s="184"/>
      <c r="U30" s="185"/>
      <c r="V30" s="46"/>
      <c r="W30" s="46"/>
      <c r="X30" s="15"/>
    </row>
    <row r="31" spans="1:24" s="12" customFormat="1" ht="28.5" x14ac:dyDescent="0.2">
      <c r="A31" s="28"/>
      <c r="B31" s="15"/>
      <c r="C31" s="96" t="s">
        <v>147</v>
      </c>
      <c r="D31" s="118" t="s">
        <v>148</v>
      </c>
      <c r="E31" s="426"/>
      <c r="F31" s="15"/>
      <c r="G31" s="15"/>
      <c r="H31" s="225"/>
      <c r="I31" s="53"/>
      <c r="J31" s="53"/>
      <c r="K31" s="45"/>
      <c r="L31" s="45"/>
      <c r="M31" s="423"/>
      <c r="N31" s="44"/>
      <c r="O31" s="44"/>
      <c r="P31" s="45"/>
      <c r="Q31" s="145"/>
      <c r="R31" s="46"/>
      <c r="S31" s="46"/>
      <c r="T31" s="184"/>
      <c r="U31" s="185"/>
      <c r="V31" s="46"/>
      <c r="W31" s="46"/>
      <c r="X31" s="15"/>
    </row>
    <row r="32" spans="1:24" s="12" customFormat="1" ht="42.75" x14ac:dyDescent="0.2">
      <c r="A32" s="28"/>
      <c r="B32" s="15"/>
      <c r="C32" s="96" t="s">
        <v>149</v>
      </c>
      <c r="D32" s="118" t="s">
        <v>150</v>
      </c>
      <c r="E32" s="426"/>
      <c r="F32" s="15"/>
      <c r="G32" s="15"/>
      <c r="H32" s="225"/>
      <c r="I32" s="53"/>
      <c r="J32" s="53"/>
      <c r="K32" s="45"/>
      <c r="L32" s="45"/>
      <c r="M32" s="423"/>
      <c r="N32" s="44"/>
      <c r="O32" s="44"/>
      <c r="P32" s="45"/>
      <c r="Q32" s="145"/>
      <c r="R32" s="46"/>
      <c r="S32" s="46"/>
      <c r="T32" s="184"/>
      <c r="U32" s="185"/>
      <c r="V32" s="46"/>
      <c r="W32" s="46"/>
      <c r="X32" s="15"/>
    </row>
    <row r="33" spans="1:24" s="12" customFormat="1" ht="28.5" x14ac:dyDescent="0.2">
      <c r="A33" s="28"/>
      <c r="B33" s="15"/>
      <c r="C33" s="96" t="s">
        <v>151</v>
      </c>
      <c r="D33" s="118" t="s">
        <v>152</v>
      </c>
      <c r="E33" s="426"/>
      <c r="F33" s="15"/>
      <c r="G33" s="15"/>
      <c r="H33" s="225"/>
      <c r="I33" s="53"/>
      <c r="J33" s="53"/>
      <c r="K33" s="45"/>
      <c r="L33" s="45"/>
      <c r="M33" s="423"/>
      <c r="N33" s="44"/>
      <c r="O33" s="44"/>
      <c r="P33" s="45"/>
      <c r="Q33" s="145"/>
      <c r="R33" s="46"/>
      <c r="S33" s="46"/>
      <c r="T33" s="184"/>
      <c r="U33" s="185"/>
      <c r="V33" s="46"/>
      <c r="W33" s="46"/>
      <c r="X33" s="15"/>
    </row>
    <row r="34" spans="1:24" s="12" customFormat="1" ht="28.5" x14ac:dyDescent="0.2">
      <c r="A34" s="28"/>
      <c r="B34" s="15"/>
      <c r="C34" s="96" t="s">
        <v>153</v>
      </c>
      <c r="D34" s="118" t="s">
        <v>82</v>
      </c>
      <c r="E34" s="426"/>
      <c r="F34" s="15"/>
      <c r="G34" s="15"/>
      <c r="H34" s="225"/>
      <c r="I34" s="53"/>
      <c r="J34" s="53"/>
      <c r="K34" s="45"/>
      <c r="L34" s="45"/>
      <c r="M34" s="423"/>
      <c r="N34" s="44"/>
      <c r="O34" s="44"/>
      <c r="P34" s="45"/>
      <c r="Q34" s="145"/>
      <c r="R34" s="46"/>
      <c r="S34" s="46"/>
      <c r="T34" s="184"/>
      <c r="U34" s="185"/>
      <c r="V34" s="46"/>
      <c r="W34" s="46"/>
      <c r="X34" s="15"/>
    </row>
    <row r="35" spans="1:24" s="12" customFormat="1" ht="28.5" x14ac:dyDescent="0.2">
      <c r="A35" s="28"/>
      <c r="B35" s="15"/>
      <c r="C35" s="96" t="s">
        <v>154</v>
      </c>
      <c r="D35" s="118" t="s">
        <v>82</v>
      </c>
      <c r="E35" s="426"/>
      <c r="F35" s="15"/>
      <c r="G35" s="15"/>
      <c r="H35" s="225"/>
      <c r="I35" s="53"/>
      <c r="J35" s="53"/>
      <c r="K35" s="45"/>
      <c r="L35" s="45"/>
      <c r="M35" s="423"/>
      <c r="N35" s="44"/>
      <c r="O35" s="44"/>
      <c r="P35" s="45"/>
      <c r="Q35" s="145"/>
      <c r="R35" s="46"/>
      <c r="S35" s="46"/>
      <c r="T35" s="184"/>
      <c r="U35" s="185"/>
      <c r="V35" s="46"/>
      <c r="W35" s="46"/>
      <c r="X35" s="15"/>
    </row>
    <row r="36" spans="1:24" s="12" customFormat="1" ht="28.5" x14ac:dyDescent="0.2">
      <c r="A36" s="28"/>
      <c r="B36" s="15"/>
      <c r="C36" s="96" t="s">
        <v>155</v>
      </c>
      <c r="D36" s="118" t="s">
        <v>81</v>
      </c>
      <c r="E36" s="426"/>
      <c r="F36" s="15"/>
      <c r="G36" s="15"/>
      <c r="H36" s="225"/>
      <c r="I36" s="53"/>
      <c r="J36" s="53"/>
      <c r="K36" s="45"/>
      <c r="L36" s="45"/>
      <c r="M36" s="423"/>
      <c r="N36" s="44"/>
      <c r="O36" s="44"/>
      <c r="P36" s="45"/>
      <c r="Q36" s="145"/>
      <c r="R36" s="46"/>
      <c r="S36" s="46"/>
      <c r="T36" s="184"/>
      <c r="U36" s="185"/>
      <c r="V36" s="46"/>
      <c r="W36" s="46"/>
      <c r="X36" s="15"/>
    </row>
    <row r="37" spans="1:24" s="12" customFormat="1" ht="28.5" x14ac:dyDescent="0.2">
      <c r="A37" s="28"/>
      <c r="B37" s="15"/>
      <c r="C37" s="96" t="s">
        <v>156</v>
      </c>
      <c r="D37" s="118" t="s">
        <v>157</v>
      </c>
      <c r="E37" s="426"/>
      <c r="F37" s="15"/>
      <c r="G37" s="15"/>
      <c r="H37" s="225"/>
      <c r="I37" s="53"/>
      <c r="J37" s="53"/>
      <c r="K37" s="45"/>
      <c r="L37" s="45"/>
      <c r="M37" s="423"/>
      <c r="N37" s="44"/>
      <c r="O37" s="44"/>
      <c r="P37" s="45"/>
      <c r="Q37" s="145"/>
      <c r="R37" s="46"/>
      <c r="S37" s="46"/>
      <c r="T37" s="184"/>
      <c r="U37" s="185"/>
      <c r="V37" s="46"/>
      <c r="W37" s="46"/>
      <c r="X37" s="15"/>
    </row>
    <row r="38" spans="1:24" s="12" customFormat="1" ht="28.5" x14ac:dyDescent="0.2">
      <c r="A38" s="28"/>
      <c r="B38" s="15"/>
      <c r="C38" s="131" t="s">
        <v>158</v>
      </c>
      <c r="D38" s="132" t="s">
        <v>159</v>
      </c>
      <c r="E38" s="427"/>
      <c r="F38" s="212"/>
      <c r="G38" s="212"/>
      <c r="H38" s="226"/>
      <c r="I38" s="234"/>
      <c r="J38" s="234"/>
      <c r="K38" s="151"/>
      <c r="L38" s="151"/>
      <c r="M38" s="424"/>
      <c r="N38" s="235"/>
      <c r="O38" s="235"/>
      <c r="P38" s="151"/>
      <c r="Q38" s="236"/>
      <c r="R38" s="237"/>
      <c r="S38" s="237"/>
      <c r="T38" s="238"/>
      <c r="U38" s="239"/>
      <c r="V38" s="237"/>
      <c r="W38" s="237"/>
      <c r="X38" s="212"/>
    </row>
    <row r="39" spans="1:24" s="12" customFormat="1" ht="42.75" x14ac:dyDescent="0.2">
      <c r="A39" s="28"/>
      <c r="B39" s="15"/>
      <c r="C39" s="131" t="s">
        <v>160</v>
      </c>
      <c r="D39" s="132" t="s">
        <v>161</v>
      </c>
      <c r="E39" s="212" t="s">
        <v>164</v>
      </c>
      <c r="F39" s="119">
        <v>1</v>
      </c>
      <c r="G39" s="119" t="s">
        <v>74</v>
      </c>
      <c r="H39" s="120" t="s">
        <v>165</v>
      </c>
      <c r="I39" s="152" t="s">
        <v>27</v>
      </c>
      <c r="J39" s="152" t="s">
        <v>27</v>
      </c>
      <c r="K39" s="152" t="s">
        <v>27</v>
      </c>
      <c r="L39" s="153" t="s">
        <v>27</v>
      </c>
      <c r="M39" s="233">
        <v>30000</v>
      </c>
      <c r="N39" s="126">
        <v>0</v>
      </c>
      <c r="O39" s="126">
        <v>0</v>
      </c>
      <c r="P39" s="135">
        <v>0</v>
      </c>
      <c r="Q39" s="148">
        <v>0</v>
      </c>
      <c r="R39" s="156">
        <v>0</v>
      </c>
      <c r="S39" s="156">
        <v>0</v>
      </c>
      <c r="T39" s="190">
        <v>1</v>
      </c>
      <c r="U39" s="191" t="s">
        <v>110</v>
      </c>
      <c r="V39" s="198">
        <f>(T39/F39)*100</f>
        <v>100</v>
      </c>
      <c r="W39" s="127"/>
      <c r="X39" s="125" t="s">
        <v>27</v>
      </c>
    </row>
    <row r="40" spans="1:24" s="12" customFormat="1" ht="57" x14ac:dyDescent="0.2">
      <c r="A40" s="101"/>
      <c r="B40" s="100"/>
      <c r="C40" s="415" t="s">
        <v>101</v>
      </c>
      <c r="D40" s="416"/>
      <c r="E40" s="119" t="s">
        <v>84</v>
      </c>
      <c r="F40" s="119">
        <v>14</v>
      </c>
      <c r="G40" s="119" t="s">
        <v>72</v>
      </c>
      <c r="H40" s="120" t="s">
        <v>106</v>
      </c>
      <c r="I40" s="152" t="s">
        <v>27</v>
      </c>
      <c r="J40" s="152" t="s">
        <v>27</v>
      </c>
      <c r="K40" s="152" t="s">
        <v>27</v>
      </c>
      <c r="L40" s="153" t="s">
        <v>27</v>
      </c>
      <c r="M40" s="233">
        <v>15000</v>
      </c>
      <c r="N40" s="126">
        <v>2000</v>
      </c>
      <c r="O40" s="126">
        <v>0</v>
      </c>
      <c r="P40" s="135">
        <v>0</v>
      </c>
      <c r="Q40" s="148">
        <v>0</v>
      </c>
      <c r="R40" s="156">
        <v>0</v>
      </c>
      <c r="S40" s="156">
        <v>0</v>
      </c>
      <c r="T40" s="190">
        <v>2</v>
      </c>
      <c r="U40" s="191" t="s">
        <v>109</v>
      </c>
      <c r="V40" s="198">
        <f>(T40/F40)*100</f>
        <v>14.285714285714285</v>
      </c>
      <c r="W40" s="127"/>
      <c r="X40" s="125" t="s">
        <v>27</v>
      </c>
    </row>
    <row r="41" spans="1:24" s="12" customFormat="1" ht="60" x14ac:dyDescent="0.2">
      <c r="A41" s="77" t="s">
        <v>85</v>
      </c>
      <c r="B41" s="76" t="s">
        <v>87</v>
      </c>
      <c r="C41" s="94"/>
      <c r="D41" s="137"/>
      <c r="E41" s="98"/>
      <c r="F41" s="98"/>
      <c r="G41" s="98"/>
      <c r="H41" s="99"/>
      <c r="I41" s="113"/>
      <c r="J41" s="113"/>
      <c r="K41" s="114"/>
      <c r="L41" s="151"/>
      <c r="M41" s="232"/>
      <c r="N41" s="44"/>
      <c r="O41" s="44"/>
      <c r="P41" s="45"/>
      <c r="Q41" s="145"/>
      <c r="R41" s="46"/>
      <c r="S41" s="46"/>
      <c r="T41" s="184"/>
      <c r="U41" s="185"/>
      <c r="V41" s="46"/>
      <c r="W41" s="46"/>
      <c r="X41" s="15"/>
    </row>
    <row r="42" spans="1:24" s="12" customFormat="1" ht="57" x14ac:dyDescent="0.2">
      <c r="A42" s="134">
        <v>1</v>
      </c>
      <c r="B42" s="124" t="s">
        <v>88</v>
      </c>
      <c r="C42" s="415" t="s">
        <v>101</v>
      </c>
      <c r="D42" s="416"/>
      <c r="E42" s="124" t="s">
        <v>89</v>
      </c>
      <c r="F42" s="124">
        <v>15</v>
      </c>
      <c r="G42" s="124" t="s">
        <v>72</v>
      </c>
      <c r="H42" s="125" t="s">
        <v>111</v>
      </c>
      <c r="I42" s="153" t="s">
        <v>27</v>
      </c>
      <c r="J42" s="153" t="s">
        <v>27</v>
      </c>
      <c r="K42" s="153" t="s">
        <v>27</v>
      </c>
      <c r="L42" s="153" t="s">
        <v>27</v>
      </c>
      <c r="M42" s="130">
        <v>63360</v>
      </c>
      <c r="N42" s="126">
        <v>8843</v>
      </c>
      <c r="O42" s="126">
        <v>0</v>
      </c>
      <c r="P42" s="135">
        <v>0</v>
      </c>
      <c r="Q42" s="148">
        <f>M42</f>
        <v>63360</v>
      </c>
      <c r="R42" s="156">
        <f>N42</f>
        <v>8843</v>
      </c>
      <c r="S42" s="198">
        <f>R42/Q42*100</f>
        <v>13.956755050505052</v>
      </c>
      <c r="T42" s="190">
        <v>4</v>
      </c>
      <c r="U42" s="191" t="s">
        <v>109</v>
      </c>
      <c r="V42" s="198">
        <f>(T42/F42)*100</f>
        <v>26.666666666666668</v>
      </c>
      <c r="W42" s="127"/>
      <c r="X42" s="125" t="s">
        <v>27</v>
      </c>
    </row>
    <row r="43" spans="1:24" s="12" customFormat="1" ht="75" x14ac:dyDescent="0.2">
      <c r="A43" s="77" t="s">
        <v>92</v>
      </c>
      <c r="B43" s="76" t="s">
        <v>91</v>
      </c>
      <c r="C43" s="83"/>
      <c r="D43" s="85"/>
      <c r="E43" s="15"/>
      <c r="F43" s="15"/>
      <c r="G43" s="15"/>
      <c r="H43" s="225"/>
      <c r="I43" s="53"/>
      <c r="J43" s="53"/>
      <c r="K43" s="45"/>
      <c r="L43" s="45"/>
      <c r="M43" s="232"/>
      <c r="N43" s="44"/>
      <c r="O43" s="44"/>
      <c r="P43" s="45"/>
      <c r="Q43" s="145"/>
      <c r="R43" s="46"/>
      <c r="S43" s="46"/>
      <c r="T43" s="184"/>
      <c r="U43" s="185"/>
      <c r="V43" s="46"/>
      <c r="W43" s="46"/>
      <c r="X43" s="15"/>
    </row>
    <row r="44" spans="1:24" s="12" customFormat="1" ht="42.75" x14ac:dyDescent="0.2">
      <c r="A44" s="134">
        <v>1</v>
      </c>
      <c r="B44" s="124" t="s">
        <v>93</v>
      </c>
      <c r="C44" s="415" t="s">
        <v>101</v>
      </c>
      <c r="D44" s="416"/>
      <c r="E44" s="124" t="s">
        <v>94</v>
      </c>
      <c r="F44" s="124">
        <v>15</v>
      </c>
      <c r="G44" s="124" t="s">
        <v>72</v>
      </c>
      <c r="H44" s="125" t="s">
        <v>107</v>
      </c>
      <c r="I44" s="153" t="s">
        <v>27</v>
      </c>
      <c r="J44" s="153" t="s">
        <v>27</v>
      </c>
      <c r="K44" s="153" t="s">
        <v>27</v>
      </c>
      <c r="L44" s="153" t="s">
        <v>27</v>
      </c>
      <c r="M44" s="130">
        <v>112760</v>
      </c>
      <c r="N44" s="126">
        <v>10682</v>
      </c>
      <c r="O44" s="126">
        <v>0</v>
      </c>
      <c r="P44" s="135">
        <v>0</v>
      </c>
      <c r="Q44" s="148">
        <f>M44</f>
        <v>112760</v>
      </c>
      <c r="R44" s="156">
        <f>N44</f>
        <v>10682</v>
      </c>
      <c r="S44" s="198">
        <f>R44/Q44*100</f>
        <v>9.4732174529975168</v>
      </c>
      <c r="T44" s="190">
        <v>4</v>
      </c>
      <c r="U44" s="191" t="s">
        <v>109</v>
      </c>
      <c r="V44" s="198">
        <f>(T44/F44)*100</f>
        <v>26.666666666666668</v>
      </c>
      <c r="W44" s="127"/>
      <c r="X44" s="125" t="s">
        <v>27</v>
      </c>
    </row>
    <row r="45" spans="1:24" s="12" customFormat="1" ht="14.25" x14ac:dyDescent="0.2">
      <c r="A45" s="28"/>
      <c r="B45" s="15"/>
      <c r="C45" s="83"/>
      <c r="D45" s="85"/>
      <c r="E45" s="15"/>
      <c r="F45" s="15"/>
      <c r="G45" s="15"/>
      <c r="H45" s="225"/>
      <c r="I45" s="53"/>
      <c r="J45" s="53"/>
      <c r="K45" s="45"/>
      <c r="L45" s="45"/>
      <c r="M45" s="232"/>
      <c r="N45" s="44"/>
      <c r="O45" s="44"/>
      <c r="P45" s="45"/>
      <c r="Q45" s="145"/>
      <c r="R45" s="46"/>
      <c r="S45" s="46"/>
      <c r="T45" s="184"/>
      <c r="U45" s="185"/>
      <c r="V45" s="46"/>
      <c r="W45" s="46"/>
      <c r="X45" s="15"/>
    </row>
    <row r="46" spans="1:24" s="12" customFormat="1" ht="60" x14ac:dyDescent="0.2">
      <c r="A46" s="138" t="s">
        <v>96</v>
      </c>
      <c r="B46" s="139" t="s">
        <v>95</v>
      </c>
      <c r="C46" s="95"/>
      <c r="D46" s="140"/>
      <c r="E46" s="111"/>
      <c r="F46" s="111"/>
      <c r="G46" s="111"/>
      <c r="H46" s="112"/>
      <c r="I46" s="113"/>
      <c r="J46" s="113"/>
      <c r="K46" s="114"/>
      <c r="L46" s="114"/>
      <c r="M46" s="115"/>
      <c r="N46" s="116"/>
      <c r="O46" s="116"/>
      <c r="P46" s="114"/>
      <c r="Q46" s="149"/>
      <c r="R46" s="117"/>
      <c r="S46" s="117"/>
      <c r="T46" s="192"/>
      <c r="U46" s="193"/>
      <c r="V46" s="117"/>
      <c r="W46" s="117"/>
      <c r="X46" s="111"/>
    </row>
    <row r="47" spans="1:24" s="12" customFormat="1" ht="57" x14ac:dyDescent="0.2">
      <c r="A47" s="161">
        <v>1</v>
      </c>
      <c r="B47" s="162" t="s">
        <v>97</v>
      </c>
      <c r="C47" s="413" t="s">
        <v>101</v>
      </c>
      <c r="D47" s="414"/>
      <c r="E47" s="165" t="s">
        <v>162</v>
      </c>
      <c r="F47" s="165">
        <v>4</v>
      </c>
      <c r="G47" s="165" t="s">
        <v>98</v>
      </c>
      <c r="H47" s="166" t="s">
        <v>123</v>
      </c>
      <c r="I47" s="167" t="s">
        <v>27</v>
      </c>
      <c r="J47" s="167" t="s">
        <v>27</v>
      </c>
      <c r="K47" s="167" t="s">
        <v>27</v>
      </c>
      <c r="L47" s="167" t="s">
        <v>27</v>
      </c>
      <c r="M47" s="458">
        <v>132034</v>
      </c>
      <c r="N47" s="172">
        <v>14339</v>
      </c>
      <c r="O47" s="172">
        <v>0</v>
      </c>
      <c r="P47" s="173">
        <v>0</v>
      </c>
      <c r="Q47" s="458">
        <f>M47</f>
        <v>132034</v>
      </c>
      <c r="R47" s="173">
        <f>N47</f>
        <v>14339</v>
      </c>
      <c r="S47" s="204">
        <f>R47/Q47*100</f>
        <v>10.860081494160594</v>
      </c>
      <c r="T47" s="194">
        <v>4</v>
      </c>
      <c r="U47" s="195" t="s">
        <v>108</v>
      </c>
      <c r="V47" s="198">
        <f>(T47/F47)*100</f>
        <v>100</v>
      </c>
      <c r="W47" s="171"/>
      <c r="X47" s="166" t="s">
        <v>27</v>
      </c>
    </row>
    <row r="48" spans="1:24" s="12" customFormat="1" ht="57" x14ac:dyDescent="0.2">
      <c r="A48" s="163"/>
      <c r="B48" s="164"/>
      <c r="C48" s="413" t="s">
        <v>101</v>
      </c>
      <c r="D48" s="414"/>
      <c r="E48" s="165" t="s">
        <v>104</v>
      </c>
      <c r="F48" s="165">
        <v>80</v>
      </c>
      <c r="G48" s="165" t="s">
        <v>163</v>
      </c>
      <c r="H48" s="166" t="s">
        <v>112</v>
      </c>
      <c r="I48" s="167"/>
      <c r="J48" s="167"/>
      <c r="K48" s="167"/>
      <c r="L48" s="167"/>
      <c r="M48" s="459"/>
      <c r="N48" s="168"/>
      <c r="O48" s="168"/>
      <c r="P48" s="169"/>
      <c r="Q48" s="459"/>
      <c r="R48" s="170"/>
      <c r="S48" s="170"/>
      <c r="T48" s="194">
        <v>20</v>
      </c>
      <c r="U48" s="195" t="s">
        <v>170</v>
      </c>
      <c r="V48" s="198">
        <f>(T48/F48)*100</f>
        <v>25</v>
      </c>
      <c r="W48" s="171"/>
      <c r="X48" s="165"/>
    </row>
    <row r="49" spans="1:24" s="12" customFormat="1" ht="85.5" x14ac:dyDescent="0.2">
      <c r="A49" s="141">
        <v>2</v>
      </c>
      <c r="B49" s="119" t="s">
        <v>99</v>
      </c>
      <c r="C49" s="415" t="s">
        <v>101</v>
      </c>
      <c r="D49" s="416"/>
      <c r="E49" s="119" t="s">
        <v>100</v>
      </c>
      <c r="F49" s="119">
        <v>3</v>
      </c>
      <c r="G49" s="119" t="s">
        <v>72</v>
      </c>
      <c r="H49" s="120" t="s">
        <v>123</v>
      </c>
      <c r="I49" s="152" t="s">
        <v>27</v>
      </c>
      <c r="J49" s="152" t="s">
        <v>27</v>
      </c>
      <c r="K49" s="152" t="s">
        <v>27</v>
      </c>
      <c r="L49" s="152" t="s">
        <v>27</v>
      </c>
      <c r="M49" s="121">
        <v>75178</v>
      </c>
      <c r="N49" s="122">
        <v>6311</v>
      </c>
      <c r="O49" s="122">
        <v>0</v>
      </c>
      <c r="P49" s="143">
        <v>0</v>
      </c>
      <c r="Q49" s="146">
        <f t="shared" ref="Q49:R51" si="0">M49</f>
        <v>75178</v>
      </c>
      <c r="R49" s="154">
        <f t="shared" si="0"/>
        <v>6311</v>
      </c>
      <c r="S49" s="202">
        <f>R49/Q49*100</f>
        <v>8.3947431429407544</v>
      </c>
      <c r="T49" s="186">
        <v>3</v>
      </c>
      <c r="U49" s="187" t="s">
        <v>109</v>
      </c>
      <c r="V49" s="198">
        <f>(T49/F49)*100</f>
        <v>100</v>
      </c>
      <c r="W49" s="123"/>
      <c r="X49" s="120" t="s">
        <v>27</v>
      </c>
    </row>
    <row r="50" spans="1:24" s="12" customFormat="1" ht="71.25" x14ac:dyDescent="0.2">
      <c r="A50" s="134">
        <v>3</v>
      </c>
      <c r="B50" s="124" t="s">
        <v>102</v>
      </c>
      <c r="C50" s="411" t="s">
        <v>101</v>
      </c>
      <c r="D50" s="412"/>
      <c r="E50" s="124" t="s">
        <v>103</v>
      </c>
      <c r="F50" s="124">
        <v>20</v>
      </c>
      <c r="G50" s="124" t="s">
        <v>72</v>
      </c>
      <c r="H50" s="125" t="s">
        <v>107</v>
      </c>
      <c r="I50" s="153" t="s">
        <v>27</v>
      </c>
      <c r="J50" s="153" t="s">
        <v>27</v>
      </c>
      <c r="K50" s="153" t="s">
        <v>27</v>
      </c>
      <c r="L50" s="153" t="s">
        <v>27</v>
      </c>
      <c r="M50" s="130">
        <v>88040</v>
      </c>
      <c r="N50" s="126">
        <v>12948</v>
      </c>
      <c r="O50" s="126">
        <v>0</v>
      </c>
      <c r="P50" s="135">
        <v>0</v>
      </c>
      <c r="Q50" s="148">
        <f t="shared" si="0"/>
        <v>88040</v>
      </c>
      <c r="R50" s="156">
        <f t="shared" si="0"/>
        <v>12948</v>
      </c>
      <c r="S50" s="198">
        <f>R50/Q50*100</f>
        <v>14.706951385733758</v>
      </c>
      <c r="T50" s="190">
        <v>4</v>
      </c>
      <c r="U50" s="191" t="s">
        <v>109</v>
      </c>
      <c r="V50" s="198">
        <f>(T50/F50)*100</f>
        <v>20</v>
      </c>
      <c r="W50" s="127"/>
      <c r="X50" s="120" t="s">
        <v>27</v>
      </c>
    </row>
    <row r="51" spans="1:24" s="12" customFormat="1" x14ac:dyDescent="0.25">
      <c r="A51" s="28"/>
      <c r="B51" s="15"/>
      <c r="C51" s="83"/>
      <c r="D51" s="85"/>
      <c r="E51" s="15"/>
      <c r="F51" s="15"/>
      <c r="G51" s="15"/>
      <c r="H51" s="225"/>
      <c r="I51" s="53"/>
      <c r="J51" s="53"/>
      <c r="K51" s="45"/>
      <c r="L51" s="45"/>
      <c r="M51" s="157">
        <f>SUM(M13:M50)</f>
        <v>2321127</v>
      </c>
      <c r="N51" s="157">
        <f>(SUM(N13:N50))</f>
        <v>75373</v>
      </c>
      <c r="O51" s="89"/>
      <c r="P51" s="158"/>
      <c r="Q51" s="158">
        <f t="shared" si="0"/>
        <v>2321127</v>
      </c>
      <c r="R51" s="158">
        <f t="shared" si="0"/>
        <v>75373</v>
      </c>
      <c r="S51" s="208">
        <f>(R51/Q51)*100</f>
        <v>3.2472587669696664</v>
      </c>
      <c r="T51" s="184"/>
      <c r="U51" s="185"/>
      <c r="V51" s="208">
        <f>(V14+V18+V22+V25+V27+V42+V44+V47+V49+V50+V39+V40+V48)/13</f>
        <v>31.855311355311358</v>
      </c>
      <c r="W51" s="46"/>
      <c r="X51" s="15"/>
    </row>
    <row r="52" spans="1:24" ht="15.75" thickBot="1" x14ac:dyDescent="0.3">
      <c r="A52" s="29"/>
      <c r="B52" s="30"/>
      <c r="C52" s="87"/>
      <c r="D52" s="88"/>
      <c r="E52" s="30"/>
      <c r="F52" s="30"/>
      <c r="G52" s="30"/>
      <c r="H52" s="91"/>
      <c r="I52" s="31"/>
      <c r="J52" s="31"/>
      <c r="K52" s="31"/>
      <c r="L52" s="31"/>
      <c r="M52" s="93"/>
      <c r="N52" s="32"/>
      <c r="O52" s="32"/>
      <c r="P52" s="31"/>
      <c r="Q52" s="31"/>
      <c r="R52" s="33"/>
      <c r="S52" s="33"/>
      <c r="T52" s="196"/>
      <c r="U52" s="197"/>
      <c r="V52" s="33"/>
      <c r="W52" s="33"/>
      <c r="X52" s="30"/>
    </row>
    <row r="53" spans="1:24" x14ac:dyDescent="0.25">
      <c r="X53" s="8"/>
    </row>
    <row r="54" spans="1:24" x14ac:dyDescent="0.25">
      <c r="B54" s="54" t="s">
        <v>23</v>
      </c>
      <c r="C54" s="54"/>
      <c r="X54" s="8"/>
    </row>
    <row r="55" spans="1:24" x14ac:dyDescent="0.25">
      <c r="A55" s="73" t="s">
        <v>38</v>
      </c>
      <c r="B55" s="428" t="s">
        <v>24</v>
      </c>
      <c r="C55" s="428"/>
      <c r="D55" s="428"/>
      <c r="E55" s="428"/>
      <c r="F55" s="428"/>
      <c r="G55" s="428"/>
      <c r="H55" s="428"/>
      <c r="I55" s="428"/>
      <c r="J55" s="428"/>
      <c r="K55" s="428"/>
      <c r="X55" s="8"/>
    </row>
    <row r="56" spans="1:24" x14ac:dyDescent="0.25">
      <c r="A56" s="73" t="s">
        <v>39</v>
      </c>
      <c r="B56" s="428" t="s">
        <v>25</v>
      </c>
      <c r="C56" s="428"/>
      <c r="D56" s="428"/>
      <c r="E56" s="428"/>
      <c r="F56" s="428"/>
      <c r="G56" s="428"/>
      <c r="H56" s="428"/>
      <c r="I56" s="428"/>
      <c r="J56" s="428"/>
      <c r="K56" s="428"/>
      <c r="S56" s="440" t="s">
        <v>168</v>
      </c>
      <c r="T56" s="433"/>
      <c r="U56" s="433"/>
      <c r="V56" s="433"/>
      <c r="W56" s="433"/>
      <c r="X56" s="433"/>
    </row>
    <row r="57" spans="1:24" x14ac:dyDescent="0.25">
      <c r="A57" s="73" t="s">
        <v>40</v>
      </c>
      <c r="B57" s="428" t="s">
        <v>57</v>
      </c>
      <c r="C57" s="428"/>
      <c r="D57" s="428"/>
      <c r="E57" s="428"/>
      <c r="F57" s="428"/>
      <c r="G57" s="428"/>
      <c r="H57" s="428"/>
      <c r="I57" s="428"/>
      <c r="J57" s="428"/>
      <c r="K57" s="428"/>
      <c r="L57" s="428"/>
      <c r="M57" s="428"/>
      <c r="N57" s="428"/>
      <c r="O57" s="428"/>
      <c r="P57" s="428"/>
      <c r="S57" s="441" t="s">
        <v>65</v>
      </c>
      <c r="T57" s="442"/>
      <c r="U57" s="442"/>
      <c r="V57" s="442"/>
      <c r="W57" s="442"/>
      <c r="X57" s="442"/>
    </row>
    <row r="58" spans="1:24" x14ac:dyDescent="0.25">
      <c r="A58" s="73" t="s">
        <v>41</v>
      </c>
      <c r="B58" s="428" t="s">
        <v>37</v>
      </c>
      <c r="C58" s="428"/>
      <c r="D58" s="428"/>
      <c r="E58" s="428"/>
      <c r="F58" s="428"/>
      <c r="G58" s="428"/>
      <c r="H58" s="428"/>
      <c r="I58" s="428"/>
      <c r="J58" s="428"/>
      <c r="K58" s="428"/>
      <c r="X58" s="8"/>
    </row>
    <row r="59" spans="1:24" x14ac:dyDescent="0.25">
      <c r="A59" s="73" t="s">
        <v>42</v>
      </c>
      <c r="B59" s="428" t="s">
        <v>56</v>
      </c>
      <c r="C59" s="428"/>
      <c r="D59" s="428"/>
      <c r="E59" s="428"/>
      <c r="F59" s="428"/>
      <c r="G59" s="428"/>
      <c r="H59" s="428"/>
      <c r="I59" s="428"/>
      <c r="J59" s="428"/>
      <c r="K59" s="428"/>
      <c r="X59" s="8"/>
    </row>
    <row r="60" spans="1:24" x14ac:dyDescent="0.25">
      <c r="A60" s="73" t="s">
        <v>43</v>
      </c>
      <c r="B60" s="428" t="s">
        <v>51</v>
      </c>
      <c r="C60" s="428"/>
      <c r="D60" s="428"/>
      <c r="E60" s="428"/>
      <c r="F60" s="428"/>
      <c r="G60" s="428"/>
      <c r="H60" s="428"/>
      <c r="I60" s="428"/>
      <c r="J60" s="428"/>
      <c r="K60" s="428"/>
      <c r="L60" s="428"/>
      <c r="M60" s="428"/>
      <c r="N60" s="428"/>
      <c r="O60" s="428"/>
      <c r="P60" s="428"/>
      <c r="Q60" s="428"/>
      <c r="R60" s="428"/>
      <c r="X60" s="8"/>
    </row>
    <row r="61" spans="1:24" x14ac:dyDescent="0.25">
      <c r="A61" s="72"/>
      <c r="B61" s="428" t="s">
        <v>52</v>
      </c>
      <c r="C61" s="428"/>
      <c r="D61" s="428"/>
      <c r="E61" s="428"/>
      <c r="F61" s="428"/>
      <c r="G61" s="428"/>
      <c r="H61" s="428"/>
      <c r="I61" s="428"/>
      <c r="J61" s="428"/>
      <c r="K61" s="428"/>
      <c r="L61" s="428"/>
      <c r="M61" s="428"/>
      <c r="N61" s="428"/>
      <c r="O61" s="428"/>
      <c r="P61" s="227"/>
      <c r="X61" s="8"/>
    </row>
    <row r="62" spans="1:24" ht="17.25" x14ac:dyDescent="0.4">
      <c r="A62" s="73" t="s">
        <v>44</v>
      </c>
      <c r="B62" s="428" t="s">
        <v>47</v>
      </c>
      <c r="C62" s="428"/>
      <c r="D62" s="428"/>
      <c r="E62" s="428"/>
      <c r="F62" s="428"/>
      <c r="G62" s="428"/>
      <c r="H62" s="428"/>
      <c r="I62" s="428"/>
      <c r="J62" s="428"/>
      <c r="K62" s="428"/>
      <c r="S62" s="431" t="s">
        <v>66</v>
      </c>
      <c r="T62" s="431"/>
      <c r="U62" s="431"/>
      <c r="V62" s="431"/>
      <c r="W62" s="431"/>
      <c r="X62" s="431"/>
    </row>
    <row r="63" spans="1:24" x14ac:dyDescent="0.25">
      <c r="A63" s="73" t="s">
        <v>45</v>
      </c>
      <c r="B63" s="428" t="s">
        <v>49</v>
      </c>
      <c r="C63" s="428"/>
      <c r="D63" s="428"/>
      <c r="E63" s="428"/>
      <c r="F63" s="428"/>
      <c r="G63" s="428"/>
      <c r="H63" s="428"/>
      <c r="I63" s="428"/>
      <c r="J63" s="428"/>
      <c r="K63" s="428"/>
      <c r="S63" s="432" t="s">
        <v>90</v>
      </c>
      <c r="T63" s="433"/>
      <c r="U63" s="433"/>
      <c r="V63" s="433"/>
      <c r="W63" s="433"/>
      <c r="X63" s="433"/>
    </row>
    <row r="64" spans="1:24" x14ac:dyDescent="0.25">
      <c r="A64" s="73" t="s">
        <v>46</v>
      </c>
      <c r="B64" s="428" t="s">
        <v>50</v>
      </c>
      <c r="C64" s="428"/>
      <c r="D64" s="428"/>
      <c r="E64" s="428"/>
      <c r="F64" s="428"/>
      <c r="G64" s="428"/>
      <c r="H64" s="428"/>
      <c r="I64" s="428"/>
      <c r="J64" s="428"/>
      <c r="K64" s="428"/>
      <c r="X64" s="8"/>
    </row>
    <row r="65" spans="1:24" x14ac:dyDescent="0.25">
      <c r="A65" s="73" t="s">
        <v>48</v>
      </c>
      <c r="B65" s="428" t="s">
        <v>26</v>
      </c>
      <c r="C65" s="428"/>
      <c r="D65" s="428"/>
      <c r="E65" s="428"/>
      <c r="F65" s="428"/>
      <c r="G65" s="428"/>
      <c r="H65" s="428"/>
      <c r="I65" s="428"/>
      <c r="J65" s="428"/>
      <c r="K65" s="428"/>
      <c r="L65" s="428"/>
      <c r="M65" s="428"/>
      <c r="N65" s="428"/>
      <c r="O65" s="428"/>
      <c r="X65" s="8"/>
    </row>
    <row r="66" spans="1:24" x14ac:dyDescent="0.25">
      <c r="A66" s="60" t="s">
        <v>27</v>
      </c>
      <c r="B66" s="428" t="s">
        <v>58</v>
      </c>
      <c r="C66" s="428"/>
      <c r="D66" s="428"/>
      <c r="E66" s="428"/>
      <c r="F66" s="428"/>
      <c r="G66" s="428"/>
      <c r="H66" s="428"/>
      <c r="I66" s="428"/>
      <c r="J66" s="428"/>
      <c r="K66" s="428"/>
      <c r="L66" s="428"/>
      <c r="M66" s="428"/>
      <c r="N66" s="428"/>
      <c r="O66" s="428"/>
      <c r="P66" s="428"/>
      <c r="X66" s="8"/>
    </row>
    <row r="67" spans="1:24" x14ac:dyDescent="0.25">
      <c r="A67" s="60" t="s">
        <v>27</v>
      </c>
      <c r="B67" s="428" t="s">
        <v>29</v>
      </c>
      <c r="C67" s="428"/>
      <c r="D67" s="428"/>
      <c r="E67" s="428"/>
      <c r="F67" s="428"/>
      <c r="G67" s="428"/>
      <c r="H67" s="428"/>
      <c r="I67" s="428"/>
      <c r="J67" s="428"/>
      <c r="K67" s="428"/>
      <c r="L67" s="428"/>
      <c r="M67" s="428"/>
      <c r="N67" s="428"/>
      <c r="O67" s="428"/>
      <c r="P67" s="428"/>
      <c r="X67" s="8"/>
    </row>
    <row r="68" spans="1:24" x14ac:dyDescent="0.25">
      <c r="A68" s="60" t="s">
        <v>27</v>
      </c>
      <c r="B68" s="428" t="s">
        <v>28</v>
      </c>
      <c r="C68" s="428"/>
      <c r="D68" s="428"/>
      <c r="E68" s="428"/>
      <c r="F68" s="428"/>
      <c r="G68" s="428"/>
      <c r="H68" s="428"/>
      <c r="I68" s="428"/>
      <c r="J68" s="428"/>
      <c r="K68" s="428"/>
      <c r="L68" s="428"/>
      <c r="M68" s="428"/>
      <c r="N68" s="428"/>
      <c r="O68" s="428"/>
      <c r="P68" s="428"/>
      <c r="X68" s="8"/>
    </row>
    <row r="69" spans="1:24" x14ac:dyDescent="0.25">
      <c r="X69" s="8"/>
    </row>
    <row r="70" spans="1:24" x14ac:dyDescent="0.25">
      <c r="X70" s="8"/>
    </row>
    <row r="71" spans="1:24" x14ac:dyDescent="0.25">
      <c r="X71" s="8"/>
    </row>
    <row r="72" spans="1:24" x14ac:dyDescent="0.25">
      <c r="X72" s="8"/>
    </row>
    <row r="73" spans="1:24" x14ac:dyDescent="0.25">
      <c r="X73" s="8"/>
    </row>
    <row r="74" spans="1:24" x14ac:dyDescent="0.25">
      <c r="X74" s="8"/>
    </row>
    <row r="75" spans="1:24" x14ac:dyDescent="0.25">
      <c r="X75" s="8"/>
    </row>
    <row r="76" spans="1:24" x14ac:dyDescent="0.25">
      <c r="X76" s="8"/>
    </row>
    <row r="77" spans="1:24" x14ac:dyDescent="0.25">
      <c r="X77" s="8"/>
    </row>
    <row r="78" spans="1:24" x14ac:dyDescent="0.25">
      <c r="X78" s="8"/>
    </row>
    <row r="79" spans="1:24" x14ac:dyDescent="0.25">
      <c r="X79" s="8"/>
    </row>
    <row r="80" spans="1:24" x14ac:dyDescent="0.25">
      <c r="X80" s="8"/>
    </row>
    <row r="81" spans="24:24" x14ac:dyDescent="0.25">
      <c r="X81" s="8"/>
    </row>
    <row r="82" spans="24:24" x14ac:dyDescent="0.25">
      <c r="X82" s="8"/>
    </row>
    <row r="83" spans="24:24" x14ac:dyDescent="0.25">
      <c r="X83" s="8"/>
    </row>
  </sheetData>
  <mergeCells count="65">
    <mergeCell ref="B68:P68"/>
    <mergeCell ref="B63:K63"/>
    <mergeCell ref="S63:X63"/>
    <mergeCell ref="B64:K64"/>
    <mergeCell ref="B65:O65"/>
    <mergeCell ref="B66:P66"/>
    <mergeCell ref="B67:P67"/>
    <mergeCell ref="S62:X62"/>
    <mergeCell ref="C49:D49"/>
    <mergeCell ref="C50:D50"/>
    <mergeCell ref="B55:K55"/>
    <mergeCell ref="B56:K56"/>
    <mergeCell ref="S56:X56"/>
    <mergeCell ref="B57:P57"/>
    <mergeCell ref="S57:X57"/>
    <mergeCell ref="B58:K58"/>
    <mergeCell ref="B59:K59"/>
    <mergeCell ref="B60:R60"/>
    <mergeCell ref="B61:O61"/>
    <mergeCell ref="B62:K62"/>
    <mergeCell ref="C42:D42"/>
    <mergeCell ref="C44:D44"/>
    <mergeCell ref="C47:D47"/>
    <mergeCell ref="M47:M48"/>
    <mergeCell ref="Q47:Q48"/>
    <mergeCell ref="C48:D48"/>
    <mergeCell ref="C40:D40"/>
    <mergeCell ref="E14:E17"/>
    <mergeCell ref="M14:M17"/>
    <mergeCell ref="N14:N17"/>
    <mergeCell ref="R14:R17"/>
    <mergeCell ref="E22:E23"/>
    <mergeCell ref="M22:M23"/>
    <mergeCell ref="C25:D25"/>
    <mergeCell ref="E27:E38"/>
    <mergeCell ref="M27:M38"/>
    <mergeCell ref="X14:X17"/>
    <mergeCell ref="E18:E21"/>
    <mergeCell ref="F18:F21"/>
    <mergeCell ref="T8:V9"/>
    <mergeCell ref="W8:W9"/>
    <mergeCell ref="T10:U10"/>
    <mergeCell ref="C11:D11"/>
    <mergeCell ref="T11:U11"/>
    <mergeCell ref="C12:D12"/>
    <mergeCell ref="T7:W7"/>
    <mergeCell ref="X7:X10"/>
    <mergeCell ref="F8:F10"/>
    <mergeCell ref="G8:G10"/>
    <mergeCell ref="H8:H10"/>
    <mergeCell ref="I8:J9"/>
    <mergeCell ref="K8:L9"/>
    <mergeCell ref="M8:N9"/>
    <mergeCell ref="O8:P9"/>
    <mergeCell ref="Q8:S9"/>
    <mergeCell ref="A2:X2"/>
    <mergeCell ref="A3:X3"/>
    <mergeCell ref="A4:B4"/>
    <mergeCell ref="A5:B5"/>
    <mergeCell ref="A7:A10"/>
    <mergeCell ref="B7:B10"/>
    <mergeCell ref="C7:D10"/>
    <mergeCell ref="E7:E10"/>
    <mergeCell ref="F7:H7"/>
    <mergeCell ref="I7:S7"/>
  </mergeCells>
  <pageMargins left="0.45" right="0.45" top="0.75" bottom="0.75" header="0.3" footer="0.3"/>
  <pageSetup paperSize="5" scale="60" orientation="landscape"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0"/>
  <sheetViews>
    <sheetView tabSelected="1" topLeftCell="A4" zoomScale="71" zoomScaleNormal="71" workbookViewId="0">
      <selection activeCell="V69" sqref="V69"/>
    </sheetView>
  </sheetViews>
  <sheetFormatPr defaultRowHeight="15" x14ac:dyDescent="0.25"/>
  <cols>
    <col min="2" max="2" width="17.140625" customWidth="1"/>
    <col min="4" max="4" width="12" customWidth="1"/>
    <col min="5" max="5" width="14.42578125" customWidth="1"/>
    <col min="8" max="8" width="11.42578125" customWidth="1"/>
    <col min="9" max="10" width="10.28515625" customWidth="1"/>
    <col min="11" max="11" width="10.42578125" customWidth="1"/>
    <col min="12" max="12" width="9.7109375" customWidth="1"/>
    <col min="13" max="13" width="12.28515625" customWidth="1"/>
    <col min="14" max="14" width="9.7109375" customWidth="1"/>
    <col min="15" max="15" width="10.28515625" customWidth="1"/>
    <col min="16" max="16" width="9.85546875" customWidth="1"/>
    <col min="17" max="17" width="11.28515625" customWidth="1"/>
    <col min="18" max="18" width="10" bestFit="1" customWidth="1"/>
    <col min="19" max="19" width="9.7109375" customWidth="1"/>
    <col min="20" max="20" width="4.85546875" customWidth="1"/>
    <col min="21" max="21" width="4.28515625" customWidth="1"/>
    <col min="22" max="22" width="7.140625" customWidth="1"/>
    <col min="23" max="23" width="10.85546875" bestFit="1" customWidth="1"/>
  </cols>
  <sheetData>
    <row r="1" spans="1:24" x14ac:dyDescent="0.25">
      <c r="A1" s="463" t="s">
        <v>53</v>
      </c>
      <c r="B1" s="463"/>
      <c r="C1" s="463"/>
      <c r="D1" s="463"/>
      <c r="E1" s="463"/>
      <c r="F1" s="463"/>
      <c r="G1" s="463"/>
      <c r="H1" s="463"/>
      <c r="I1" s="463"/>
      <c r="J1" s="463"/>
      <c r="K1" s="463"/>
      <c r="L1" s="463"/>
      <c r="M1" s="463"/>
      <c r="N1" s="463"/>
      <c r="O1" s="463"/>
      <c r="P1" s="463"/>
      <c r="Q1" s="463"/>
      <c r="R1" s="463"/>
      <c r="S1" s="463"/>
      <c r="T1" s="463"/>
      <c r="U1" s="463"/>
      <c r="V1" s="463"/>
      <c r="W1" s="463"/>
      <c r="X1" s="463"/>
    </row>
    <row r="2" spans="1:24" x14ac:dyDescent="0.25">
      <c r="A2" s="463" t="s">
        <v>113</v>
      </c>
      <c r="B2" s="463"/>
      <c r="C2" s="463"/>
      <c r="D2" s="463"/>
      <c r="E2" s="463"/>
      <c r="F2" s="463"/>
      <c r="G2" s="463"/>
      <c r="H2" s="463"/>
      <c r="I2" s="463"/>
      <c r="J2" s="463"/>
      <c r="K2" s="463"/>
      <c r="L2" s="463"/>
      <c r="M2" s="463"/>
      <c r="N2" s="463"/>
      <c r="O2" s="463"/>
      <c r="P2" s="463"/>
      <c r="Q2" s="463"/>
      <c r="R2" s="463"/>
      <c r="S2" s="463"/>
      <c r="T2" s="463"/>
      <c r="U2" s="463"/>
      <c r="V2" s="463"/>
      <c r="W2" s="463"/>
      <c r="X2" s="463"/>
    </row>
    <row r="3" spans="1:24" x14ac:dyDescent="0.25">
      <c r="A3" s="464" t="s">
        <v>114</v>
      </c>
      <c r="B3" s="464"/>
      <c r="C3" s="245" t="s">
        <v>60</v>
      </c>
      <c r="D3" s="11"/>
      <c r="E3" s="246"/>
      <c r="F3" s="246"/>
      <c r="G3" s="246"/>
      <c r="H3" s="246"/>
      <c r="I3" s="246" t="s">
        <v>4</v>
      </c>
      <c r="J3" s="246"/>
      <c r="K3" s="247"/>
      <c r="L3" s="247"/>
      <c r="M3" s="247"/>
      <c r="N3" s="247"/>
      <c r="O3" s="247"/>
      <c r="P3" s="247"/>
      <c r="Q3" s="247"/>
      <c r="R3" s="247"/>
      <c r="S3" s="247"/>
      <c r="T3" s="247"/>
      <c r="U3" s="247"/>
      <c r="V3" s="247"/>
      <c r="W3" s="247"/>
      <c r="X3" s="247"/>
    </row>
    <row r="4" spans="1:24" x14ac:dyDescent="0.25">
      <c r="A4" s="464" t="s">
        <v>11</v>
      </c>
      <c r="B4" s="464"/>
      <c r="C4" s="245" t="s">
        <v>173</v>
      </c>
      <c r="D4" s="11"/>
      <c r="E4" s="246"/>
      <c r="F4" s="246"/>
      <c r="G4" s="246"/>
      <c r="H4" s="246"/>
      <c r="I4" s="246" t="s">
        <v>4</v>
      </c>
      <c r="J4" s="246"/>
      <c r="K4" s="247"/>
      <c r="L4" s="247"/>
      <c r="M4" s="247"/>
      <c r="N4" s="247"/>
      <c r="O4" s="247"/>
      <c r="P4" s="247"/>
      <c r="Q4" s="247"/>
      <c r="R4" s="247"/>
      <c r="S4" s="247"/>
      <c r="T4" s="247"/>
      <c r="U4" s="247"/>
      <c r="V4" s="247"/>
      <c r="W4" s="247"/>
      <c r="X4" s="247"/>
    </row>
    <row r="5" spans="1:24" ht="15.75" thickBot="1" x14ac:dyDescent="0.3">
      <c r="A5" s="21"/>
      <c r="B5" s="22"/>
      <c r="C5" s="22"/>
      <c r="D5" s="22"/>
      <c r="E5" s="22"/>
      <c r="F5" s="22"/>
      <c r="G5" s="22"/>
      <c r="H5" s="22"/>
      <c r="I5" s="23"/>
      <c r="J5" s="23"/>
      <c r="K5" s="23"/>
      <c r="L5" s="23"/>
      <c r="M5" s="23"/>
      <c r="N5" s="24"/>
      <c r="O5" s="24"/>
      <c r="P5" s="23"/>
      <c r="Q5" s="23"/>
      <c r="R5" s="25"/>
      <c r="S5" s="25"/>
      <c r="T5" s="25"/>
      <c r="U5" s="25"/>
      <c r="V5" s="25"/>
      <c r="W5" s="25"/>
      <c r="X5" s="22"/>
    </row>
    <row r="6" spans="1:24" x14ac:dyDescent="0.25">
      <c r="A6" s="439" t="s">
        <v>5</v>
      </c>
      <c r="B6" s="439" t="s">
        <v>10</v>
      </c>
      <c r="C6" s="454" t="s">
        <v>71</v>
      </c>
      <c r="D6" s="455"/>
      <c r="E6" s="439" t="s">
        <v>13</v>
      </c>
      <c r="F6" s="436" t="s">
        <v>14</v>
      </c>
      <c r="G6" s="437"/>
      <c r="H6" s="438"/>
      <c r="I6" s="443" t="s">
        <v>21</v>
      </c>
      <c r="J6" s="444"/>
      <c r="K6" s="444"/>
      <c r="L6" s="444"/>
      <c r="M6" s="444"/>
      <c r="N6" s="444"/>
      <c r="O6" s="444"/>
      <c r="P6" s="444"/>
      <c r="Q6" s="444"/>
      <c r="R6" s="444"/>
      <c r="S6" s="448"/>
      <c r="T6" s="443" t="s">
        <v>7</v>
      </c>
      <c r="U6" s="444"/>
      <c r="V6" s="444"/>
      <c r="W6" s="444"/>
      <c r="X6" s="439" t="s">
        <v>12</v>
      </c>
    </row>
    <row r="7" spans="1:24" x14ac:dyDescent="0.25">
      <c r="A7" s="403"/>
      <c r="B7" s="403"/>
      <c r="C7" s="456"/>
      <c r="D7" s="457"/>
      <c r="E7" s="403"/>
      <c r="F7" s="445" t="s">
        <v>19</v>
      </c>
      <c r="G7" s="402" t="s">
        <v>15</v>
      </c>
      <c r="H7" s="402" t="s">
        <v>16</v>
      </c>
      <c r="I7" s="405" t="s">
        <v>61</v>
      </c>
      <c r="J7" s="407"/>
      <c r="K7" s="405" t="s">
        <v>62</v>
      </c>
      <c r="L7" s="407"/>
      <c r="M7" s="405" t="s">
        <v>63</v>
      </c>
      <c r="N7" s="407"/>
      <c r="O7" s="405" t="s">
        <v>64</v>
      </c>
      <c r="P7" s="407"/>
      <c r="Q7" s="405" t="s">
        <v>6</v>
      </c>
      <c r="R7" s="406"/>
      <c r="S7" s="407"/>
      <c r="T7" s="405" t="s">
        <v>18</v>
      </c>
      <c r="U7" s="406"/>
      <c r="V7" s="407"/>
      <c r="W7" s="405" t="s">
        <v>17</v>
      </c>
      <c r="X7" s="403"/>
    </row>
    <row r="8" spans="1:24" x14ac:dyDescent="0.25">
      <c r="A8" s="403"/>
      <c r="B8" s="403"/>
      <c r="C8" s="456"/>
      <c r="D8" s="457"/>
      <c r="E8" s="403"/>
      <c r="F8" s="446"/>
      <c r="G8" s="403"/>
      <c r="H8" s="403"/>
      <c r="I8" s="408"/>
      <c r="J8" s="410"/>
      <c r="K8" s="408"/>
      <c r="L8" s="410"/>
      <c r="M8" s="408"/>
      <c r="N8" s="410"/>
      <c r="O8" s="408"/>
      <c r="P8" s="410"/>
      <c r="Q8" s="408"/>
      <c r="R8" s="409"/>
      <c r="S8" s="410"/>
      <c r="T8" s="408"/>
      <c r="U8" s="409"/>
      <c r="V8" s="410"/>
      <c r="W8" s="408"/>
      <c r="X8" s="403"/>
    </row>
    <row r="9" spans="1:24" x14ac:dyDescent="0.25">
      <c r="A9" s="404"/>
      <c r="B9" s="404"/>
      <c r="C9" s="408"/>
      <c r="D9" s="410"/>
      <c r="E9" s="404"/>
      <c r="F9" s="447"/>
      <c r="G9" s="404"/>
      <c r="H9" s="404"/>
      <c r="I9" s="228" t="s">
        <v>22</v>
      </c>
      <c r="J9" s="228" t="s">
        <v>7</v>
      </c>
      <c r="K9" s="228" t="s">
        <v>22</v>
      </c>
      <c r="L9" s="228" t="s">
        <v>7</v>
      </c>
      <c r="M9" s="228" t="s">
        <v>22</v>
      </c>
      <c r="N9" s="228" t="s">
        <v>7</v>
      </c>
      <c r="O9" s="228" t="s">
        <v>22</v>
      </c>
      <c r="P9" s="228" t="s">
        <v>7</v>
      </c>
      <c r="Q9" s="228" t="s">
        <v>22</v>
      </c>
      <c r="R9" s="228" t="s">
        <v>7</v>
      </c>
      <c r="S9" s="228" t="s">
        <v>8</v>
      </c>
      <c r="T9" s="452" t="s">
        <v>20</v>
      </c>
      <c r="U9" s="453"/>
      <c r="V9" s="52" t="s">
        <v>8</v>
      </c>
      <c r="W9" s="52" t="s">
        <v>6</v>
      </c>
      <c r="X9" s="404"/>
    </row>
    <row r="10" spans="1:24" ht="15.75" thickBot="1" x14ac:dyDescent="0.3">
      <c r="A10" s="248">
        <v>1</v>
      </c>
      <c r="B10" s="248">
        <v>2</v>
      </c>
      <c r="C10" s="465">
        <v>3</v>
      </c>
      <c r="D10" s="466"/>
      <c r="E10" s="248">
        <v>4</v>
      </c>
      <c r="F10" s="248">
        <v>5</v>
      </c>
      <c r="G10" s="248">
        <v>6</v>
      </c>
      <c r="H10" s="248">
        <v>7</v>
      </c>
      <c r="I10" s="248">
        <v>8</v>
      </c>
      <c r="J10" s="248">
        <v>9</v>
      </c>
      <c r="K10" s="248">
        <v>10</v>
      </c>
      <c r="L10" s="248">
        <v>11</v>
      </c>
      <c r="M10" s="248">
        <v>12</v>
      </c>
      <c r="N10" s="248">
        <v>13</v>
      </c>
      <c r="O10" s="248">
        <v>14</v>
      </c>
      <c r="P10" s="248">
        <v>15</v>
      </c>
      <c r="Q10" s="248">
        <v>16</v>
      </c>
      <c r="R10" s="248">
        <v>17</v>
      </c>
      <c r="S10" s="248">
        <v>18</v>
      </c>
      <c r="T10" s="465">
        <v>19</v>
      </c>
      <c r="U10" s="466"/>
      <c r="V10" s="248">
        <v>20</v>
      </c>
      <c r="W10" s="248">
        <v>20</v>
      </c>
      <c r="X10" s="248">
        <v>21</v>
      </c>
    </row>
    <row r="11" spans="1:24" x14ac:dyDescent="0.25">
      <c r="A11" s="249"/>
      <c r="B11" s="249"/>
      <c r="C11" s="467"/>
      <c r="D11" s="468"/>
      <c r="E11" s="249"/>
      <c r="F11" s="249"/>
      <c r="G11" s="249"/>
      <c r="H11" s="249"/>
      <c r="I11" s="250"/>
      <c r="J11" s="250"/>
      <c r="K11" s="250"/>
      <c r="L11" s="250"/>
      <c r="M11" s="250"/>
      <c r="N11" s="251"/>
      <c r="O11" s="251"/>
      <c r="P11" s="250"/>
      <c r="Q11" s="250"/>
      <c r="R11" s="252"/>
      <c r="S11" s="252"/>
      <c r="T11" s="253"/>
      <c r="U11" s="254"/>
      <c r="V11" s="252"/>
      <c r="W11" s="252"/>
      <c r="X11" s="255"/>
    </row>
    <row r="12" spans="1:24" ht="63.75" x14ac:dyDescent="0.25">
      <c r="A12" s="256" t="s">
        <v>68</v>
      </c>
      <c r="B12" s="257" t="s">
        <v>87</v>
      </c>
      <c r="C12" s="258"/>
      <c r="D12" s="259"/>
      <c r="E12" s="260"/>
      <c r="F12" s="261"/>
      <c r="G12" s="261"/>
      <c r="H12" s="261"/>
      <c r="I12" s="262"/>
      <c r="J12" s="262"/>
      <c r="K12" s="263"/>
      <c r="L12" s="263"/>
      <c r="M12" s="263"/>
      <c r="N12" s="262"/>
      <c r="O12" s="262"/>
      <c r="P12" s="263"/>
      <c r="Q12" s="263"/>
      <c r="R12" s="262"/>
      <c r="S12" s="262"/>
      <c r="T12" s="264"/>
      <c r="U12" s="265"/>
      <c r="V12" s="262"/>
      <c r="W12" s="262"/>
      <c r="X12" s="261"/>
    </row>
    <row r="13" spans="1:24" ht="63.75" x14ac:dyDescent="0.25">
      <c r="A13" s="266">
        <v>1</v>
      </c>
      <c r="B13" s="267" t="s">
        <v>69</v>
      </c>
      <c r="C13" s="258" t="s">
        <v>115</v>
      </c>
      <c r="D13" s="268" t="s">
        <v>116</v>
      </c>
      <c r="E13" s="477" t="s">
        <v>70</v>
      </c>
      <c r="F13" s="269">
        <v>4</v>
      </c>
      <c r="G13" s="266" t="s">
        <v>86</v>
      </c>
      <c r="H13" s="266" t="s">
        <v>123</v>
      </c>
      <c r="I13" s="270">
        <v>0</v>
      </c>
      <c r="J13" s="271" t="s">
        <v>27</v>
      </c>
      <c r="K13" s="271" t="s">
        <v>27</v>
      </c>
      <c r="L13" s="271" t="s">
        <v>27</v>
      </c>
      <c r="M13" s="478">
        <v>326675</v>
      </c>
      <c r="N13" s="479">
        <v>0</v>
      </c>
      <c r="O13" s="272">
        <v>0</v>
      </c>
      <c r="P13" s="273">
        <v>0</v>
      </c>
      <c r="Q13" s="274">
        <f>M13</f>
        <v>326675</v>
      </c>
      <c r="R13" s="479">
        <f>N13</f>
        <v>0</v>
      </c>
      <c r="S13" s="275">
        <f>R13/Q13*100</f>
        <v>0</v>
      </c>
      <c r="T13" s="276">
        <v>4</v>
      </c>
      <c r="U13" s="277" t="s">
        <v>110</v>
      </c>
      <c r="V13" s="278">
        <v>0.75</v>
      </c>
      <c r="W13" s="272"/>
      <c r="X13" s="469" t="s">
        <v>27</v>
      </c>
    </row>
    <row r="14" spans="1:24" ht="51" x14ac:dyDescent="0.25">
      <c r="A14" s="279"/>
      <c r="B14" s="267"/>
      <c r="C14" s="280" t="s">
        <v>117</v>
      </c>
      <c r="D14" s="281" t="s">
        <v>118</v>
      </c>
      <c r="E14" s="477"/>
      <c r="F14" s="267"/>
      <c r="G14" s="267"/>
      <c r="H14" s="266"/>
      <c r="I14" s="282"/>
      <c r="J14" s="282"/>
      <c r="K14" s="283"/>
      <c r="L14" s="283"/>
      <c r="M14" s="478"/>
      <c r="N14" s="480"/>
      <c r="O14" s="284"/>
      <c r="P14" s="285"/>
      <c r="Q14" s="286"/>
      <c r="R14" s="480"/>
      <c r="S14" s="287"/>
      <c r="T14" s="288"/>
      <c r="U14" s="289"/>
      <c r="V14" s="287"/>
      <c r="W14" s="287"/>
      <c r="X14" s="470"/>
    </row>
    <row r="15" spans="1:24" ht="51" x14ac:dyDescent="0.25">
      <c r="A15" s="279"/>
      <c r="B15" s="267"/>
      <c r="C15" s="280" t="s">
        <v>119</v>
      </c>
      <c r="D15" s="281" t="s">
        <v>120</v>
      </c>
      <c r="E15" s="477"/>
      <c r="F15" s="267"/>
      <c r="G15" s="267"/>
      <c r="H15" s="266"/>
      <c r="I15" s="282"/>
      <c r="J15" s="282"/>
      <c r="K15" s="283"/>
      <c r="L15" s="283"/>
      <c r="M15" s="478"/>
      <c r="N15" s="480"/>
      <c r="O15" s="284"/>
      <c r="P15" s="285"/>
      <c r="Q15" s="286"/>
      <c r="R15" s="480"/>
      <c r="S15" s="287"/>
      <c r="T15" s="288"/>
      <c r="U15" s="289"/>
      <c r="V15" s="287"/>
      <c r="W15" s="287"/>
      <c r="X15" s="470"/>
    </row>
    <row r="16" spans="1:24" ht="38.25" x14ac:dyDescent="0.25">
      <c r="A16" s="279"/>
      <c r="B16" s="267"/>
      <c r="C16" s="280" t="s">
        <v>121</v>
      </c>
      <c r="D16" s="281" t="s">
        <v>122</v>
      </c>
      <c r="E16" s="477"/>
      <c r="F16" s="267"/>
      <c r="G16" s="267"/>
      <c r="H16" s="266"/>
      <c r="I16" s="282"/>
      <c r="J16" s="282"/>
      <c r="K16" s="283"/>
      <c r="L16" s="283"/>
      <c r="M16" s="478"/>
      <c r="N16" s="480"/>
      <c r="O16" s="284"/>
      <c r="P16" s="285"/>
      <c r="Q16" s="286"/>
      <c r="R16" s="480"/>
      <c r="S16" s="287"/>
      <c r="T16" s="288"/>
      <c r="U16" s="289"/>
      <c r="V16" s="287"/>
      <c r="W16" s="287"/>
      <c r="X16" s="470"/>
    </row>
    <row r="17" spans="1:24" ht="38.25" x14ac:dyDescent="0.25">
      <c r="A17" s="279"/>
      <c r="B17" s="267"/>
      <c r="C17" s="280" t="s">
        <v>124</v>
      </c>
      <c r="D17" s="290" t="s">
        <v>125</v>
      </c>
      <c r="E17" s="471" t="s">
        <v>73</v>
      </c>
      <c r="F17" s="469">
        <v>4</v>
      </c>
      <c r="G17" s="291" t="s">
        <v>74</v>
      </c>
      <c r="H17" s="291" t="s">
        <v>130</v>
      </c>
      <c r="I17" s="292" t="s">
        <v>27</v>
      </c>
      <c r="J17" s="292" t="s">
        <v>27</v>
      </c>
      <c r="K17" s="292" t="s">
        <v>27</v>
      </c>
      <c r="L17" s="292" t="s">
        <v>27</v>
      </c>
      <c r="M17" s="293">
        <v>230400</v>
      </c>
      <c r="N17" s="294">
        <v>0</v>
      </c>
      <c r="O17" s="294">
        <v>0</v>
      </c>
      <c r="P17" s="295">
        <v>0</v>
      </c>
      <c r="Q17" s="296">
        <f>M17</f>
        <v>230400</v>
      </c>
      <c r="R17" s="297">
        <v>0</v>
      </c>
      <c r="S17" s="297">
        <v>0</v>
      </c>
      <c r="T17" s="298">
        <v>4</v>
      </c>
      <c r="U17" s="299" t="s">
        <v>110</v>
      </c>
      <c r="V17" s="401">
        <v>0.5</v>
      </c>
      <c r="W17" s="300"/>
      <c r="X17" s="301" t="s">
        <v>27</v>
      </c>
    </row>
    <row r="18" spans="1:24" ht="51" x14ac:dyDescent="0.25">
      <c r="A18" s="279"/>
      <c r="B18" s="267"/>
      <c r="C18" s="280" t="s">
        <v>126</v>
      </c>
      <c r="D18" s="290" t="s">
        <v>127</v>
      </c>
      <c r="E18" s="472"/>
      <c r="F18" s="470"/>
      <c r="G18" s="267"/>
      <c r="H18" s="267"/>
      <c r="I18" s="292"/>
      <c r="J18" s="292"/>
      <c r="K18" s="292"/>
      <c r="L18" s="292"/>
      <c r="M18" s="293"/>
      <c r="N18" s="294"/>
      <c r="O18" s="294"/>
      <c r="P18" s="295"/>
      <c r="Q18" s="296"/>
      <c r="R18" s="297"/>
      <c r="S18" s="297"/>
      <c r="T18" s="298"/>
      <c r="U18" s="299"/>
      <c r="V18" s="297"/>
      <c r="W18" s="300"/>
      <c r="X18" s="302"/>
    </row>
    <row r="19" spans="1:24" ht="38.25" x14ac:dyDescent="0.25">
      <c r="A19" s="279"/>
      <c r="B19" s="267"/>
      <c r="C19" s="280" t="s">
        <v>128</v>
      </c>
      <c r="D19" s="290" t="s">
        <v>129</v>
      </c>
      <c r="E19" s="472"/>
      <c r="F19" s="470"/>
      <c r="G19" s="267"/>
      <c r="H19" s="267"/>
      <c r="I19" s="292"/>
      <c r="J19" s="292"/>
      <c r="K19" s="292"/>
      <c r="L19" s="292"/>
      <c r="M19" s="293"/>
      <c r="N19" s="294"/>
      <c r="O19" s="294"/>
      <c r="P19" s="295"/>
      <c r="Q19" s="296"/>
      <c r="R19" s="297"/>
      <c r="S19" s="297"/>
      <c r="T19" s="298"/>
      <c r="U19" s="299"/>
      <c r="V19" s="297"/>
      <c r="W19" s="300"/>
      <c r="X19" s="302"/>
    </row>
    <row r="20" spans="1:24" ht="63.75" x14ac:dyDescent="0.25">
      <c r="A20" s="279"/>
      <c r="B20" s="267"/>
      <c r="C20" s="280" t="s">
        <v>131</v>
      </c>
      <c r="D20" s="290" t="s">
        <v>132</v>
      </c>
      <c r="E20" s="473"/>
      <c r="F20" s="474"/>
      <c r="G20" s="303"/>
      <c r="H20" s="303"/>
      <c r="I20" s="292"/>
      <c r="J20" s="292"/>
      <c r="K20" s="292"/>
      <c r="L20" s="292"/>
      <c r="M20" s="293"/>
      <c r="N20" s="294"/>
      <c r="O20" s="294"/>
      <c r="P20" s="295"/>
      <c r="Q20" s="296"/>
      <c r="R20" s="297"/>
      <c r="S20" s="297"/>
      <c r="T20" s="298"/>
      <c r="U20" s="299"/>
      <c r="V20" s="297"/>
      <c r="W20" s="300"/>
      <c r="X20" s="302"/>
    </row>
    <row r="21" spans="1:24" ht="38.25" x14ac:dyDescent="0.25">
      <c r="A21" s="279"/>
      <c r="B21" s="267"/>
      <c r="C21" s="280" t="s">
        <v>133</v>
      </c>
      <c r="D21" s="304" t="s">
        <v>134</v>
      </c>
      <c r="E21" s="469" t="s">
        <v>75</v>
      </c>
      <c r="F21" s="291">
        <v>2</v>
      </c>
      <c r="G21" s="291" t="s">
        <v>74</v>
      </c>
      <c r="H21" s="305" t="s">
        <v>136</v>
      </c>
      <c r="I21" s="271" t="s">
        <v>27</v>
      </c>
      <c r="J21" s="271" t="s">
        <v>27</v>
      </c>
      <c r="K21" s="271" t="s">
        <v>27</v>
      </c>
      <c r="L21" s="271" t="s">
        <v>27</v>
      </c>
      <c r="M21" s="481">
        <v>24000</v>
      </c>
      <c r="N21" s="306">
        <v>0</v>
      </c>
      <c r="O21" s="306">
        <v>0</v>
      </c>
      <c r="P21" s="307">
        <v>0</v>
      </c>
      <c r="Q21" s="307">
        <f>M21</f>
        <v>24000</v>
      </c>
      <c r="R21" s="308">
        <v>0</v>
      </c>
      <c r="S21" s="308">
        <v>0</v>
      </c>
      <c r="T21" s="309">
        <v>2</v>
      </c>
      <c r="U21" s="310" t="s">
        <v>110</v>
      </c>
      <c r="V21" s="339">
        <v>0.75</v>
      </c>
      <c r="W21" s="311"/>
      <c r="X21" s="312" t="s">
        <v>27</v>
      </c>
    </row>
    <row r="22" spans="1:24" ht="38.25" x14ac:dyDescent="0.25">
      <c r="A22" s="279"/>
      <c r="B22" s="267"/>
      <c r="C22" s="280" t="s">
        <v>135</v>
      </c>
      <c r="D22" s="304" t="s">
        <v>134</v>
      </c>
      <c r="E22" s="470"/>
      <c r="F22" s="267"/>
      <c r="G22" s="267"/>
      <c r="H22" s="266"/>
      <c r="I22" s="282"/>
      <c r="J22" s="282"/>
      <c r="K22" s="283"/>
      <c r="L22" s="283"/>
      <c r="M22" s="482"/>
      <c r="N22" s="313"/>
      <c r="O22" s="313"/>
      <c r="P22" s="283"/>
      <c r="Q22" s="286"/>
      <c r="R22" s="287"/>
      <c r="S22" s="287"/>
      <c r="T22" s="288"/>
      <c r="U22" s="289"/>
      <c r="V22" s="287"/>
      <c r="W22" s="287"/>
      <c r="X22" s="267"/>
    </row>
    <row r="23" spans="1:24" ht="38.25" x14ac:dyDescent="0.25">
      <c r="A23" s="279"/>
      <c r="B23" s="267"/>
      <c r="C23" s="280" t="s">
        <v>137</v>
      </c>
      <c r="D23" s="304" t="s">
        <v>134</v>
      </c>
      <c r="E23" s="266" t="s">
        <v>138</v>
      </c>
      <c r="F23" s="267">
        <v>1</v>
      </c>
      <c r="G23" s="267" t="s">
        <v>74</v>
      </c>
      <c r="H23" s="266" t="s">
        <v>139</v>
      </c>
      <c r="I23" s="271" t="s">
        <v>27</v>
      </c>
      <c r="J23" s="313" t="s">
        <v>27</v>
      </c>
      <c r="K23" s="313" t="s">
        <v>27</v>
      </c>
      <c r="L23" s="313" t="s">
        <v>27</v>
      </c>
      <c r="M23" s="314">
        <v>5000</v>
      </c>
      <c r="N23" s="313" t="s">
        <v>27</v>
      </c>
      <c r="O23" s="313" t="s">
        <v>27</v>
      </c>
      <c r="P23" s="286" t="s">
        <v>27</v>
      </c>
      <c r="Q23" s="286">
        <f>M23</f>
        <v>5000</v>
      </c>
      <c r="R23" s="315" t="s">
        <v>27</v>
      </c>
      <c r="S23" s="315" t="s">
        <v>27</v>
      </c>
      <c r="T23" s="288"/>
      <c r="U23" s="289"/>
      <c r="V23" s="287"/>
      <c r="W23" s="287"/>
      <c r="X23" s="267"/>
    </row>
    <row r="24" spans="1:24" ht="51" x14ac:dyDescent="0.25">
      <c r="A24" s="316">
        <v>2</v>
      </c>
      <c r="B24" s="317" t="s">
        <v>76</v>
      </c>
      <c r="C24" s="475" t="s">
        <v>101</v>
      </c>
      <c r="D24" s="476"/>
      <c r="E24" s="317" t="s">
        <v>77</v>
      </c>
      <c r="F24" s="317">
        <v>10</v>
      </c>
      <c r="G24" s="317" t="s">
        <v>72</v>
      </c>
      <c r="H24" s="318" t="s">
        <v>105</v>
      </c>
      <c r="I24" s="319" t="s">
        <v>27</v>
      </c>
      <c r="J24" s="319" t="s">
        <v>27</v>
      </c>
      <c r="K24" s="319" t="s">
        <v>27</v>
      </c>
      <c r="L24" s="319" t="s">
        <v>27</v>
      </c>
      <c r="M24" s="320">
        <v>138680</v>
      </c>
      <c r="N24" s="321">
        <v>20250</v>
      </c>
      <c r="O24" s="321">
        <v>0</v>
      </c>
      <c r="P24" s="322">
        <v>0</v>
      </c>
      <c r="Q24" s="322">
        <f>M24</f>
        <v>138680</v>
      </c>
      <c r="R24" s="323">
        <f>N24</f>
        <v>20250</v>
      </c>
      <c r="S24" s="324">
        <f>R24/Q24*100</f>
        <v>14.601961349870205</v>
      </c>
      <c r="T24" s="325">
        <v>2</v>
      </c>
      <c r="U24" s="326" t="s">
        <v>109</v>
      </c>
      <c r="V24" s="323">
        <v>0</v>
      </c>
      <c r="W24" s="311"/>
      <c r="X24" s="312" t="s">
        <v>27</v>
      </c>
    </row>
    <row r="25" spans="1:24" ht="63.75" x14ac:dyDescent="0.25">
      <c r="A25" s="327" t="s">
        <v>79</v>
      </c>
      <c r="B25" s="328" t="s">
        <v>78</v>
      </c>
      <c r="C25" s="329"/>
      <c r="D25" s="330"/>
      <c r="E25" s="267"/>
      <c r="F25" s="267"/>
      <c r="G25" s="267"/>
      <c r="H25" s="266"/>
      <c r="I25" s="331"/>
      <c r="J25" s="331"/>
      <c r="K25" s="332"/>
      <c r="L25" s="332"/>
      <c r="M25" s="314"/>
      <c r="N25" s="284"/>
      <c r="O25" s="284"/>
      <c r="P25" s="285"/>
      <c r="Q25" s="286"/>
      <c r="R25" s="287"/>
      <c r="S25" s="287"/>
      <c r="T25" s="288"/>
      <c r="U25" s="289"/>
      <c r="V25" s="287"/>
      <c r="W25" s="287"/>
      <c r="X25" s="333"/>
    </row>
    <row r="26" spans="1:24" ht="51" x14ac:dyDescent="0.25">
      <c r="A26" s="334">
        <v>1</v>
      </c>
      <c r="B26" s="291" t="s">
        <v>80</v>
      </c>
      <c r="C26" s="280" t="s">
        <v>140</v>
      </c>
      <c r="D26" s="304" t="s">
        <v>120</v>
      </c>
      <c r="E26" s="469" t="s">
        <v>83</v>
      </c>
      <c r="F26" s="291">
        <v>12</v>
      </c>
      <c r="G26" s="291" t="s">
        <v>74</v>
      </c>
      <c r="H26" s="312" t="s">
        <v>107</v>
      </c>
      <c r="I26" s="335" t="s">
        <v>27</v>
      </c>
      <c r="J26" s="335" t="s">
        <v>27</v>
      </c>
      <c r="K26" s="335" t="s">
        <v>27</v>
      </c>
      <c r="L26" s="335" t="s">
        <v>27</v>
      </c>
      <c r="M26" s="483">
        <v>1080000</v>
      </c>
      <c r="N26" s="336">
        <v>0</v>
      </c>
      <c r="O26" s="336">
        <v>0</v>
      </c>
      <c r="P26" s="337">
        <v>0</v>
      </c>
      <c r="Q26" s="307">
        <f>M26</f>
        <v>1080000</v>
      </c>
      <c r="R26" s="308">
        <f>N26</f>
        <v>0</v>
      </c>
      <c r="S26" s="338">
        <f>R26/Q26*100</f>
        <v>0</v>
      </c>
      <c r="T26" s="309">
        <v>3</v>
      </c>
      <c r="U26" s="310" t="s">
        <v>110</v>
      </c>
      <c r="V26" s="339">
        <v>0.15</v>
      </c>
      <c r="W26" s="311"/>
      <c r="X26" s="312" t="s">
        <v>27</v>
      </c>
    </row>
    <row r="27" spans="1:24" ht="38.25" x14ac:dyDescent="0.25">
      <c r="A27" s="279"/>
      <c r="B27" s="267"/>
      <c r="C27" s="280" t="s">
        <v>141</v>
      </c>
      <c r="D27" s="304" t="s">
        <v>142</v>
      </c>
      <c r="E27" s="470"/>
      <c r="F27" s="267"/>
      <c r="G27" s="267"/>
      <c r="H27" s="266"/>
      <c r="I27" s="340"/>
      <c r="J27" s="340"/>
      <c r="K27" s="285"/>
      <c r="L27" s="285"/>
      <c r="M27" s="484"/>
      <c r="N27" s="284"/>
      <c r="O27" s="284"/>
      <c r="P27" s="285"/>
      <c r="Q27" s="286"/>
      <c r="R27" s="287"/>
      <c r="S27" s="287"/>
      <c r="T27" s="288"/>
      <c r="U27" s="289"/>
      <c r="V27" s="287"/>
      <c r="W27" s="287"/>
      <c r="X27" s="267"/>
    </row>
    <row r="28" spans="1:24" ht="25.5" x14ac:dyDescent="0.25">
      <c r="A28" s="279"/>
      <c r="B28" s="267"/>
      <c r="C28" s="280" t="s">
        <v>143</v>
      </c>
      <c r="D28" s="304" t="s">
        <v>144</v>
      </c>
      <c r="E28" s="470"/>
      <c r="F28" s="267"/>
      <c r="G28" s="267"/>
      <c r="H28" s="266"/>
      <c r="I28" s="340"/>
      <c r="J28" s="340"/>
      <c r="K28" s="285"/>
      <c r="L28" s="285"/>
      <c r="M28" s="484"/>
      <c r="N28" s="284"/>
      <c r="O28" s="284"/>
      <c r="P28" s="285"/>
      <c r="Q28" s="286"/>
      <c r="R28" s="287"/>
      <c r="S28" s="287"/>
      <c r="T28" s="288"/>
      <c r="U28" s="289"/>
      <c r="V28" s="287"/>
      <c r="W28" s="287"/>
      <c r="X28" s="267"/>
    </row>
    <row r="29" spans="1:24" ht="38.25" x14ac:dyDescent="0.25">
      <c r="A29" s="279"/>
      <c r="B29" s="267"/>
      <c r="C29" s="280" t="s">
        <v>145</v>
      </c>
      <c r="D29" s="304" t="s">
        <v>146</v>
      </c>
      <c r="E29" s="470"/>
      <c r="F29" s="267"/>
      <c r="G29" s="267"/>
      <c r="H29" s="266"/>
      <c r="I29" s="340"/>
      <c r="J29" s="340"/>
      <c r="K29" s="285"/>
      <c r="L29" s="285"/>
      <c r="M29" s="484"/>
      <c r="N29" s="284"/>
      <c r="O29" s="284"/>
      <c r="P29" s="285"/>
      <c r="Q29" s="286"/>
      <c r="R29" s="287"/>
      <c r="S29" s="287"/>
      <c r="T29" s="288"/>
      <c r="U29" s="289"/>
      <c r="V29" s="287"/>
      <c r="W29" s="287"/>
      <c r="X29" s="267"/>
    </row>
    <row r="30" spans="1:24" ht="38.25" x14ac:dyDescent="0.25">
      <c r="A30" s="279"/>
      <c r="B30" s="267"/>
      <c r="C30" s="280" t="s">
        <v>147</v>
      </c>
      <c r="D30" s="304" t="s">
        <v>148</v>
      </c>
      <c r="E30" s="470"/>
      <c r="F30" s="267"/>
      <c r="G30" s="267"/>
      <c r="H30" s="266"/>
      <c r="I30" s="340"/>
      <c r="J30" s="340"/>
      <c r="K30" s="285"/>
      <c r="L30" s="285"/>
      <c r="M30" s="484"/>
      <c r="N30" s="284"/>
      <c r="O30" s="284"/>
      <c r="P30" s="285"/>
      <c r="Q30" s="286"/>
      <c r="R30" s="287"/>
      <c r="S30" s="287"/>
      <c r="T30" s="288"/>
      <c r="U30" s="289"/>
      <c r="V30" s="287"/>
      <c r="W30" s="287"/>
      <c r="X30" s="267"/>
    </row>
    <row r="31" spans="1:24" ht="51" x14ac:dyDescent="0.25">
      <c r="A31" s="279"/>
      <c r="B31" s="267"/>
      <c r="C31" s="280" t="s">
        <v>149</v>
      </c>
      <c r="D31" s="304" t="s">
        <v>150</v>
      </c>
      <c r="E31" s="470"/>
      <c r="F31" s="267"/>
      <c r="G31" s="267"/>
      <c r="H31" s="266"/>
      <c r="I31" s="340"/>
      <c r="J31" s="340"/>
      <c r="K31" s="285"/>
      <c r="L31" s="285"/>
      <c r="M31" s="484"/>
      <c r="N31" s="284"/>
      <c r="O31" s="284"/>
      <c r="P31" s="285"/>
      <c r="Q31" s="286"/>
      <c r="R31" s="287"/>
      <c r="S31" s="287"/>
      <c r="T31" s="288"/>
      <c r="U31" s="289"/>
      <c r="V31" s="287"/>
      <c r="W31" s="287"/>
      <c r="X31" s="267"/>
    </row>
    <row r="32" spans="1:24" ht="38.25" x14ac:dyDescent="0.25">
      <c r="A32" s="279"/>
      <c r="B32" s="267"/>
      <c r="C32" s="280" t="s">
        <v>151</v>
      </c>
      <c r="D32" s="304" t="s">
        <v>152</v>
      </c>
      <c r="E32" s="470"/>
      <c r="F32" s="267"/>
      <c r="G32" s="267"/>
      <c r="H32" s="266"/>
      <c r="I32" s="340"/>
      <c r="J32" s="340"/>
      <c r="K32" s="285"/>
      <c r="L32" s="285"/>
      <c r="M32" s="484"/>
      <c r="N32" s="284"/>
      <c r="O32" s="284"/>
      <c r="P32" s="285"/>
      <c r="Q32" s="286"/>
      <c r="R32" s="287"/>
      <c r="S32" s="287"/>
      <c r="T32" s="288"/>
      <c r="U32" s="289"/>
      <c r="V32" s="287"/>
      <c r="W32" s="287"/>
      <c r="X32" s="267"/>
    </row>
    <row r="33" spans="1:24" ht="25.5" x14ac:dyDescent="0.25">
      <c r="A33" s="279"/>
      <c r="B33" s="267"/>
      <c r="C33" s="280" t="s">
        <v>153</v>
      </c>
      <c r="D33" s="304" t="s">
        <v>82</v>
      </c>
      <c r="E33" s="470"/>
      <c r="F33" s="267"/>
      <c r="G33" s="267"/>
      <c r="H33" s="266"/>
      <c r="I33" s="340"/>
      <c r="J33" s="340"/>
      <c r="K33" s="285"/>
      <c r="L33" s="285"/>
      <c r="M33" s="484"/>
      <c r="N33" s="284"/>
      <c r="O33" s="284"/>
      <c r="P33" s="285"/>
      <c r="Q33" s="286"/>
      <c r="R33" s="287"/>
      <c r="S33" s="287"/>
      <c r="T33" s="288"/>
      <c r="U33" s="289"/>
      <c r="V33" s="287"/>
      <c r="W33" s="287"/>
      <c r="X33" s="267"/>
    </row>
    <row r="34" spans="1:24" ht="38.25" x14ac:dyDescent="0.25">
      <c r="A34" s="279"/>
      <c r="B34" s="267"/>
      <c r="C34" s="280" t="s">
        <v>154</v>
      </c>
      <c r="D34" s="304" t="s">
        <v>82</v>
      </c>
      <c r="E34" s="470"/>
      <c r="F34" s="267"/>
      <c r="G34" s="267"/>
      <c r="H34" s="266"/>
      <c r="I34" s="340"/>
      <c r="J34" s="340"/>
      <c r="K34" s="285"/>
      <c r="L34" s="285"/>
      <c r="M34" s="484"/>
      <c r="N34" s="284"/>
      <c r="O34" s="284"/>
      <c r="P34" s="285"/>
      <c r="Q34" s="286"/>
      <c r="R34" s="287"/>
      <c r="S34" s="287"/>
      <c r="T34" s="288"/>
      <c r="U34" s="289"/>
      <c r="V34" s="287"/>
      <c r="W34" s="287"/>
      <c r="X34" s="267"/>
    </row>
    <row r="35" spans="1:24" ht="51" x14ac:dyDescent="0.25">
      <c r="A35" s="279"/>
      <c r="B35" s="267"/>
      <c r="C35" s="280" t="s">
        <v>155</v>
      </c>
      <c r="D35" s="304" t="s">
        <v>81</v>
      </c>
      <c r="E35" s="470"/>
      <c r="F35" s="267"/>
      <c r="G35" s="267"/>
      <c r="H35" s="266"/>
      <c r="I35" s="340"/>
      <c r="J35" s="340"/>
      <c r="K35" s="285"/>
      <c r="L35" s="285"/>
      <c r="M35" s="484"/>
      <c r="N35" s="284"/>
      <c r="O35" s="284"/>
      <c r="P35" s="285"/>
      <c r="Q35" s="286"/>
      <c r="R35" s="287"/>
      <c r="S35" s="287"/>
      <c r="T35" s="288"/>
      <c r="U35" s="289"/>
      <c r="V35" s="287"/>
      <c r="W35" s="287"/>
      <c r="X35" s="267"/>
    </row>
    <row r="36" spans="1:24" ht="38.25" x14ac:dyDescent="0.25">
      <c r="A36" s="279"/>
      <c r="B36" s="267"/>
      <c r="C36" s="280" t="s">
        <v>156</v>
      </c>
      <c r="D36" s="304" t="s">
        <v>157</v>
      </c>
      <c r="E36" s="470"/>
      <c r="F36" s="267"/>
      <c r="G36" s="267"/>
      <c r="H36" s="266"/>
      <c r="I36" s="340"/>
      <c r="J36" s="340"/>
      <c r="K36" s="285"/>
      <c r="L36" s="285"/>
      <c r="M36" s="484"/>
      <c r="N36" s="284"/>
      <c r="O36" s="284"/>
      <c r="P36" s="285"/>
      <c r="Q36" s="286"/>
      <c r="R36" s="287"/>
      <c r="S36" s="287"/>
      <c r="T36" s="288"/>
      <c r="U36" s="289"/>
      <c r="V36" s="287"/>
      <c r="W36" s="287"/>
      <c r="X36" s="267"/>
    </row>
    <row r="37" spans="1:24" ht="38.25" x14ac:dyDescent="0.25">
      <c r="A37" s="279"/>
      <c r="B37" s="267"/>
      <c r="C37" s="341" t="s">
        <v>158</v>
      </c>
      <c r="D37" s="342" t="s">
        <v>159</v>
      </c>
      <c r="E37" s="474"/>
      <c r="F37" s="303"/>
      <c r="G37" s="303"/>
      <c r="H37" s="261"/>
      <c r="I37" s="343"/>
      <c r="J37" s="343"/>
      <c r="K37" s="344"/>
      <c r="L37" s="344"/>
      <c r="M37" s="485"/>
      <c r="N37" s="345"/>
      <c r="O37" s="345"/>
      <c r="P37" s="344"/>
      <c r="Q37" s="346"/>
      <c r="R37" s="347"/>
      <c r="S37" s="347"/>
      <c r="T37" s="348"/>
      <c r="U37" s="349"/>
      <c r="V37" s="347"/>
      <c r="W37" s="347"/>
      <c r="X37" s="303"/>
    </row>
    <row r="38" spans="1:24" ht="38.25" x14ac:dyDescent="0.25">
      <c r="A38" s="279"/>
      <c r="B38" s="267"/>
      <c r="C38" s="341" t="s">
        <v>160</v>
      </c>
      <c r="D38" s="342" t="s">
        <v>161</v>
      </c>
      <c r="E38" s="303" t="s">
        <v>164</v>
      </c>
      <c r="F38" s="302">
        <v>1</v>
      </c>
      <c r="G38" s="302" t="s">
        <v>74</v>
      </c>
      <c r="H38" s="301" t="s">
        <v>165</v>
      </c>
      <c r="I38" s="350" t="s">
        <v>27</v>
      </c>
      <c r="J38" s="350" t="s">
        <v>27</v>
      </c>
      <c r="K38" s="350" t="s">
        <v>27</v>
      </c>
      <c r="L38" s="351" t="s">
        <v>27</v>
      </c>
      <c r="M38" s="352">
        <v>30000</v>
      </c>
      <c r="N38" s="353">
        <v>0</v>
      </c>
      <c r="O38" s="353">
        <v>0</v>
      </c>
      <c r="P38" s="354">
        <v>0</v>
      </c>
      <c r="Q38" s="322">
        <v>0</v>
      </c>
      <c r="R38" s="323">
        <v>0</v>
      </c>
      <c r="S38" s="323">
        <v>0</v>
      </c>
      <c r="T38" s="325">
        <v>0</v>
      </c>
      <c r="U38" s="326" t="s">
        <v>110</v>
      </c>
      <c r="V38" s="324">
        <f>(T38/F38)*100</f>
        <v>0</v>
      </c>
      <c r="W38" s="355"/>
      <c r="X38" s="318" t="s">
        <v>27</v>
      </c>
    </row>
    <row r="39" spans="1:24" ht="51" x14ac:dyDescent="0.25">
      <c r="A39" s="356"/>
      <c r="B39" s="357"/>
      <c r="C39" s="475" t="s">
        <v>101</v>
      </c>
      <c r="D39" s="476"/>
      <c r="E39" s="302" t="s">
        <v>84</v>
      </c>
      <c r="F39" s="302">
        <v>14</v>
      </c>
      <c r="G39" s="302" t="s">
        <v>72</v>
      </c>
      <c r="H39" s="301" t="s">
        <v>106</v>
      </c>
      <c r="I39" s="350" t="s">
        <v>27</v>
      </c>
      <c r="J39" s="350" t="s">
        <v>27</v>
      </c>
      <c r="K39" s="350" t="s">
        <v>27</v>
      </c>
      <c r="L39" s="351" t="s">
        <v>27</v>
      </c>
      <c r="M39" s="352">
        <v>15000</v>
      </c>
      <c r="N39" s="353">
        <v>2000</v>
      </c>
      <c r="O39" s="353">
        <v>0</v>
      </c>
      <c r="P39" s="354">
        <v>0</v>
      </c>
      <c r="Q39" s="322">
        <v>0</v>
      </c>
      <c r="R39" s="323">
        <v>0</v>
      </c>
      <c r="S39" s="323">
        <v>0</v>
      </c>
      <c r="T39" s="325">
        <v>2</v>
      </c>
      <c r="U39" s="326" t="s">
        <v>109</v>
      </c>
      <c r="V39" s="324">
        <f>(T39/F39)*100</f>
        <v>14.285714285714285</v>
      </c>
      <c r="W39" s="355"/>
      <c r="X39" s="318" t="s">
        <v>27</v>
      </c>
    </row>
    <row r="40" spans="1:24" ht="51" x14ac:dyDescent="0.25">
      <c r="A40" s="327" t="s">
        <v>85</v>
      </c>
      <c r="B40" s="328" t="s">
        <v>87</v>
      </c>
      <c r="C40" s="358"/>
      <c r="D40" s="359"/>
      <c r="E40" s="333"/>
      <c r="F40" s="333"/>
      <c r="G40" s="333"/>
      <c r="H40" s="360"/>
      <c r="I40" s="331"/>
      <c r="J40" s="331"/>
      <c r="K40" s="332"/>
      <c r="L40" s="344"/>
      <c r="M40" s="314"/>
      <c r="N40" s="284"/>
      <c r="O40" s="284"/>
      <c r="P40" s="285"/>
      <c r="Q40" s="286"/>
      <c r="R40" s="287"/>
      <c r="S40" s="287"/>
      <c r="T40" s="288"/>
      <c r="U40" s="289"/>
      <c r="V40" s="287"/>
      <c r="W40" s="287"/>
      <c r="X40" s="267"/>
    </row>
    <row r="41" spans="1:24" ht="51" x14ac:dyDescent="0.25">
      <c r="A41" s="316">
        <v>1</v>
      </c>
      <c r="B41" s="317" t="s">
        <v>88</v>
      </c>
      <c r="C41" s="475" t="s">
        <v>101</v>
      </c>
      <c r="D41" s="476"/>
      <c r="E41" s="317" t="s">
        <v>89</v>
      </c>
      <c r="F41" s="317">
        <v>15</v>
      </c>
      <c r="G41" s="317" t="s">
        <v>72</v>
      </c>
      <c r="H41" s="318" t="s">
        <v>111</v>
      </c>
      <c r="I41" s="351" t="s">
        <v>27</v>
      </c>
      <c r="J41" s="351" t="s">
        <v>27</v>
      </c>
      <c r="K41" s="351" t="s">
        <v>27</v>
      </c>
      <c r="L41" s="351" t="s">
        <v>27</v>
      </c>
      <c r="M41" s="320">
        <v>63360</v>
      </c>
      <c r="N41" s="353">
        <v>8843</v>
      </c>
      <c r="O41" s="353">
        <v>0</v>
      </c>
      <c r="P41" s="354">
        <v>0</v>
      </c>
      <c r="Q41" s="322">
        <f>M41</f>
        <v>63360</v>
      </c>
      <c r="R41" s="323">
        <f>N41</f>
        <v>8843</v>
      </c>
      <c r="S41" s="324">
        <f>R41/Q41*100</f>
        <v>13.956755050505052</v>
      </c>
      <c r="T41" s="325">
        <v>4</v>
      </c>
      <c r="U41" s="326" t="s">
        <v>109</v>
      </c>
      <c r="V41" s="324">
        <f>(T41/F41)*100</f>
        <v>26.666666666666668</v>
      </c>
      <c r="W41" s="355"/>
      <c r="X41" s="318" t="s">
        <v>27</v>
      </c>
    </row>
    <row r="42" spans="1:24" ht="76.5" x14ac:dyDescent="0.25">
      <c r="A42" s="327" t="s">
        <v>92</v>
      </c>
      <c r="B42" s="328" t="s">
        <v>91</v>
      </c>
      <c r="C42" s="361"/>
      <c r="D42" s="330"/>
      <c r="E42" s="267"/>
      <c r="F42" s="267"/>
      <c r="G42" s="267"/>
      <c r="H42" s="266"/>
      <c r="I42" s="340"/>
      <c r="J42" s="340"/>
      <c r="K42" s="285"/>
      <c r="L42" s="285"/>
      <c r="M42" s="314"/>
      <c r="N42" s="284"/>
      <c r="O42" s="284"/>
      <c r="P42" s="285"/>
      <c r="Q42" s="286"/>
      <c r="R42" s="287"/>
      <c r="S42" s="287"/>
      <c r="T42" s="288"/>
      <c r="U42" s="289"/>
      <c r="V42" s="287"/>
      <c r="W42" s="287"/>
      <c r="X42" s="267"/>
    </row>
    <row r="43" spans="1:24" ht="38.25" x14ac:dyDescent="0.25">
      <c r="A43" s="316">
        <v>1</v>
      </c>
      <c r="B43" s="317" t="s">
        <v>93</v>
      </c>
      <c r="C43" s="475" t="s">
        <v>101</v>
      </c>
      <c r="D43" s="476"/>
      <c r="E43" s="317" t="s">
        <v>94</v>
      </c>
      <c r="F43" s="317">
        <v>15</v>
      </c>
      <c r="G43" s="317" t="s">
        <v>72</v>
      </c>
      <c r="H43" s="318" t="s">
        <v>107</v>
      </c>
      <c r="I43" s="351" t="s">
        <v>27</v>
      </c>
      <c r="J43" s="351" t="s">
        <v>27</v>
      </c>
      <c r="K43" s="351" t="s">
        <v>27</v>
      </c>
      <c r="L43" s="351" t="s">
        <v>27</v>
      </c>
      <c r="M43" s="320">
        <v>112760</v>
      </c>
      <c r="N43" s="353">
        <v>10682</v>
      </c>
      <c r="O43" s="353">
        <v>0</v>
      </c>
      <c r="P43" s="354">
        <v>0</v>
      </c>
      <c r="Q43" s="322">
        <f>M43</f>
        <v>112760</v>
      </c>
      <c r="R43" s="323">
        <f>N43</f>
        <v>10682</v>
      </c>
      <c r="S43" s="324">
        <f>R43/Q43*100</f>
        <v>9.4732174529975168</v>
      </c>
      <c r="T43" s="325">
        <v>4</v>
      </c>
      <c r="U43" s="326" t="s">
        <v>109</v>
      </c>
      <c r="V43" s="324">
        <f>(T43/F43)*100</f>
        <v>26.666666666666668</v>
      </c>
      <c r="W43" s="355"/>
      <c r="X43" s="318" t="s">
        <v>27</v>
      </c>
    </row>
    <row r="44" spans="1:24" x14ac:dyDescent="0.25">
      <c r="A44" s="279"/>
      <c r="B44" s="267"/>
      <c r="C44" s="361"/>
      <c r="D44" s="330"/>
      <c r="E44" s="267"/>
      <c r="F44" s="267"/>
      <c r="G44" s="267"/>
      <c r="H44" s="266"/>
      <c r="I44" s="340"/>
      <c r="J44" s="340"/>
      <c r="K44" s="285"/>
      <c r="L44" s="285"/>
      <c r="M44" s="314"/>
      <c r="N44" s="284"/>
      <c r="O44" s="284"/>
      <c r="P44" s="285"/>
      <c r="Q44" s="286"/>
      <c r="R44" s="287"/>
      <c r="S44" s="287"/>
      <c r="T44" s="288"/>
      <c r="U44" s="289"/>
      <c r="V44" s="287"/>
      <c r="W44" s="46"/>
      <c r="X44" s="15"/>
    </row>
    <row r="45" spans="1:24" ht="51" x14ac:dyDescent="0.25">
      <c r="A45" s="362" t="s">
        <v>96</v>
      </c>
      <c r="B45" s="363" t="s">
        <v>95</v>
      </c>
      <c r="C45" s="364"/>
      <c r="D45" s="365"/>
      <c r="E45" s="366"/>
      <c r="F45" s="366"/>
      <c r="G45" s="366"/>
      <c r="H45" s="367"/>
      <c r="I45" s="331"/>
      <c r="J45" s="331"/>
      <c r="K45" s="332"/>
      <c r="L45" s="332"/>
      <c r="M45" s="368"/>
      <c r="N45" s="369"/>
      <c r="O45" s="369"/>
      <c r="P45" s="332"/>
      <c r="Q45" s="370"/>
      <c r="R45" s="371"/>
      <c r="S45" s="371"/>
      <c r="T45" s="372"/>
      <c r="U45" s="373"/>
      <c r="V45" s="371"/>
      <c r="W45" s="117"/>
      <c r="X45" s="111"/>
    </row>
    <row r="46" spans="1:24" ht="51" x14ac:dyDescent="0.25">
      <c r="A46" s="374">
        <v>1</v>
      </c>
      <c r="B46" s="375" t="s">
        <v>97</v>
      </c>
      <c r="C46" s="486" t="s">
        <v>101</v>
      </c>
      <c r="D46" s="487"/>
      <c r="E46" s="376" t="s">
        <v>162</v>
      </c>
      <c r="F46" s="376">
        <v>4</v>
      </c>
      <c r="G46" s="376" t="s">
        <v>98</v>
      </c>
      <c r="H46" s="377" t="s">
        <v>123</v>
      </c>
      <c r="I46" s="378" t="s">
        <v>27</v>
      </c>
      <c r="J46" s="378" t="s">
        <v>27</v>
      </c>
      <c r="K46" s="378" t="s">
        <v>27</v>
      </c>
      <c r="L46" s="378" t="s">
        <v>27</v>
      </c>
      <c r="M46" s="488">
        <v>132034</v>
      </c>
      <c r="N46" s="379">
        <v>14339</v>
      </c>
      <c r="O46" s="379">
        <v>0</v>
      </c>
      <c r="P46" s="380">
        <v>0</v>
      </c>
      <c r="Q46" s="488">
        <f>M46</f>
        <v>132034</v>
      </c>
      <c r="R46" s="380">
        <f>N46</f>
        <v>14339</v>
      </c>
      <c r="S46" s="381">
        <f>R46/Q46*100</f>
        <v>10.860081494160594</v>
      </c>
      <c r="T46" s="382">
        <v>0</v>
      </c>
      <c r="U46" s="383" t="s">
        <v>108</v>
      </c>
      <c r="V46" s="324">
        <f>(T46/F46)*100</f>
        <v>0</v>
      </c>
      <c r="W46" s="171"/>
      <c r="X46" s="166" t="s">
        <v>27</v>
      </c>
    </row>
    <row r="47" spans="1:24" ht="51" x14ac:dyDescent="0.25">
      <c r="A47" s="384"/>
      <c r="B47" s="385"/>
      <c r="C47" s="486" t="s">
        <v>101</v>
      </c>
      <c r="D47" s="487"/>
      <c r="E47" s="376" t="s">
        <v>104</v>
      </c>
      <c r="F47" s="376">
        <v>80</v>
      </c>
      <c r="G47" s="376" t="s">
        <v>163</v>
      </c>
      <c r="H47" s="377" t="s">
        <v>112</v>
      </c>
      <c r="I47" s="378"/>
      <c r="J47" s="378"/>
      <c r="K47" s="378"/>
      <c r="L47" s="378"/>
      <c r="M47" s="489"/>
      <c r="N47" s="386"/>
      <c r="O47" s="386"/>
      <c r="P47" s="387"/>
      <c r="Q47" s="489"/>
      <c r="R47" s="388"/>
      <c r="S47" s="388"/>
      <c r="T47" s="382">
        <v>20</v>
      </c>
      <c r="U47" s="383" t="s">
        <v>170</v>
      </c>
      <c r="V47" s="324">
        <f>(T47/F47)*100</f>
        <v>25</v>
      </c>
      <c r="W47" s="171"/>
      <c r="X47" s="165"/>
    </row>
    <row r="48" spans="1:24" ht="76.5" x14ac:dyDescent="0.25">
      <c r="A48" s="389">
        <v>2</v>
      </c>
      <c r="B48" s="302" t="s">
        <v>99</v>
      </c>
      <c r="C48" s="475" t="s">
        <v>101</v>
      </c>
      <c r="D48" s="476"/>
      <c r="E48" s="302" t="s">
        <v>100</v>
      </c>
      <c r="F48" s="302">
        <v>3</v>
      </c>
      <c r="G48" s="302" t="s">
        <v>72</v>
      </c>
      <c r="H48" s="301" t="s">
        <v>123</v>
      </c>
      <c r="I48" s="350" t="s">
        <v>27</v>
      </c>
      <c r="J48" s="350" t="s">
        <v>27</v>
      </c>
      <c r="K48" s="350" t="s">
        <v>27</v>
      </c>
      <c r="L48" s="350" t="s">
        <v>27</v>
      </c>
      <c r="M48" s="293">
        <v>75178</v>
      </c>
      <c r="N48" s="294">
        <v>6311</v>
      </c>
      <c r="O48" s="294">
        <v>0</v>
      </c>
      <c r="P48" s="295">
        <v>0</v>
      </c>
      <c r="Q48" s="296">
        <f t="shared" ref="Q48:R50" si="0">M48</f>
        <v>75178</v>
      </c>
      <c r="R48" s="297">
        <f t="shared" si="0"/>
        <v>6311</v>
      </c>
      <c r="S48" s="390">
        <f>R48/Q48*100</f>
        <v>8.3947431429407544</v>
      </c>
      <c r="T48" s="298">
        <v>0</v>
      </c>
      <c r="U48" s="299" t="s">
        <v>109</v>
      </c>
      <c r="V48" s="324">
        <f>(T48/F48)*100</f>
        <v>0</v>
      </c>
      <c r="W48" s="123"/>
      <c r="X48" s="120" t="s">
        <v>27</v>
      </c>
    </row>
    <row r="49" spans="1:24" ht="63.75" x14ac:dyDescent="0.25">
      <c r="A49" s="316">
        <v>3</v>
      </c>
      <c r="B49" s="317" t="s">
        <v>102</v>
      </c>
      <c r="C49" s="491" t="s">
        <v>101</v>
      </c>
      <c r="D49" s="492"/>
      <c r="E49" s="317" t="s">
        <v>103</v>
      </c>
      <c r="F49" s="317">
        <v>20</v>
      </c>
      <c r="G49" s="317" t="s">
        <v>72</v>
      </c>
      <c r="H49" s="318" t="s">
        <v>107</v>
      </c>
      <c r="I49" s="351" t="s">
        <v>27</v>
      </c>
      <c r="J49" s="351" t="s">
        <v>27</v>
      </c>
      <c r="K49" s="351" t="s">
        <v>27</v>
      </c>
      <c r="L49" s="351" t="s">
        <v>27</v>
      </c>
      <c r="M49" s="320">
        <v>88040</v>
      </c>
      <c r="N49" s="353">
        <v>12948</v>
      </c>
      <c r="O49" s="353">
        <v>0</v>
      </c>
      <c r="P49" s="354">
        <v>0</v>
      </c>
      <c r="Q49" s="322">
        <f t="shared" si="0"/>
        <v>88040</v>
      </c>
      <c r="R49" s="323">
        <f t="shared" si="0"/>
        <v>12948</v>
      </c>
      <c r="S49" s="324">
        <f>R49/Q49*100</f>
        <v>14.706951385733758</v>
      </c>
      <c r="T49" s="325">
        <v>4</v>
      </c>
      <c r="U49" s="326" t="s">
        <v>109</v>
      </c>
      <c r="V49" s="324">
        <f>(T49/F49)*100</f>
        <v>20</v>
      </c>
      <c r="W49" s="127"/>
      <c r="X49" s="120" t="s">
        <v>27</v>
      </c>
    </row>
    <row r="50" spans="1:24" x14ac:dyDescent="0.25">
      <c r="A50" s="279"/>
      <c r="B50" s="267"/>
      <c r="C50" s="361"/>
      <c r="D50" s="330"/>
      <c r="E50" s="267"/>
      <c r="F50" s="267"/>
      <c r="G50" s="267"/>
      <c r="H50" s="266"/>
      <c r="I50" s="340"/>
      <c r="J50" s="340"/>
      <c r="K50" s="285"/>
      <c r="L50" s="285"/>
      <c r="M50" s="391">
        <f>SUM(M12:M49)</f>
        <v>2321127</v>
      </c>
      <c r="N50" s="391">
        <f>(SUM(N12:N49))</f>
        <v>75373</v>
      </c>
      <c r="O50" s="392"/>
      <c r="P50" s="393"/>
      <c r="Q50" s="393">
        <f t="shared" si="0"/>
        <v>2321127</v>
      </c>
      <c r="R50" s="393">
        <f t="shared" si="0"/>
        <v>75373</v>
      </c>
      <c r="S50" s="394">
        <f>(R50/Q50)*100</f>
        <v>3.2472587669696664</v>
      </c>
      <c r="T50" s="288"/>
      <c r="U50" s="289"/>
      <c r="V50" s="394">
        <f>(V13+V17+V21+V24+V26+V41+V43+V46+V48+V49+V38+V39+V47)/13</f>
        <v>8.8283882783882781</v>
      </c>
      <c r="W50" s="46"/>
      <c r="X50" s="15"/>
    </row>
    <row r="51" spans="1:24" ht="15.75" thickBot="1" x14ac:dyDescent="0.3">
      <c r="A51" s="29"/>
      <c r="B51" s="30"/>
      <c r="C51" s="87"/>
      <c r="D51" s="88"/>
      <c r="E51" s="30"/>
      <c r="F51" s="30"/>
      <c r="G51" s="30"/>
      <c r="H51" s="91"/>
      <c r="I51" s="31"/>
      <c r="J51" s="31"/>
      <c r="K51" s="31"/>
      <c r="L51" s="31"/>
      <c r="M51" s="93"/>
      <c r="N51" s="32"/>
      <c r="O51" s="32"/>
      <c r="P51" s="31"/>
      <c r="Q51" s="31"/>
      <c r="R51" s="33"/>
      <c r="S51" s="33"/>
      <c r="T51" s="196"/>
      <c r="U51" s="197"/>
      <c r="V51" s="33"/>
      <c r="W51" s="33"/>
      <c r="X51" s="30"/>
    </row>
    <row r="52" spans="1:24" x14ac:dyDescent="0.25">
      <c r="A52" s="4"/>
      <c r="B52" s="5"/>
      <c r="C52" s="5"/>
      <c r="D52" s="5"/>
      <c r="E52" s="5"/>
      <c r="F52" s="5"/>
      <c r="G52" s="5"/>
      <c r="H52" s="5"/>
      <c r="I52" s="3"/>
      <c r="J52" s="3"/>
      <c r="K52" s="3"/>
      <c r="L52" s="3"/>
      <c r="M52" s="3"/>
      <c r="N52" s="6"/>
      <c r="O52" s="6"/>
      <c r="P52" s="3"/>
      <c r="Q52" s="3"/>
      <c r="R52" s="7"/>
      <c r="S52" s="7"/>
      <c r="T52" s="7"/>
      <c r="U52" s="7"/>
      <c r="V52" s="7"/>
      <c r="W52" s="7"/>
      <c r="X52" s="8"/>
    </row>
    <row r="53" spans="1:24" x14ac:dyDescent="0.25">
      <c r="A53" s="10"/>
      <c r="B53" s="395" t="s">
        <v>23</v>
      </c>
      <c r="C53" s="395"/>
      <c r="D53" s="11"/>
      <c r="E53" s="11"/>
      <c r="F53" s="11"/>
      <c r="G53" s="11"/>
      <c r="H53" s="11"/>
      <c r="I53" s="12"/>
      <c r="J53" s="12"/>
      <c r="K53" s="12"/>
      <c r="L53" s="12"/>
      <c r="M53" s="12"/>
      <c r="N53" s="13"/>
      <c r="O53" s="13"/>
      <c r="P53" s="12"/>
      <c r="Q53" s="12"/>
      <c r="R53" s="14"/>
      <c r="S53" s="14"/>
      <c r="T53" s="14"/>
      <c r="U53" s="14"/>
      <c r="V53" s="14"/>
      <c r="W53" s="14"/>
      <c r="X53" s="396"/>
    </row>
    <row r="54" spans="1:24" x14ac:dyDescent="0.25">
      <c r="A54" s="397" t="s">
        <v>38</v>
      </c>
      <c r="B54" s="493" t="s">
        <v>24</v>
      </c>
      <c r="C54" s="493"/>
      <c r="D54" s="493"/>
      <c r="E54" s="493"/>
      <c r="F54" s="493"/>
      <c r="G54" s="493"/>
      <c r="H54" s="493"/>
      <c r="I54" s="493"/>
      <c r="J54" s="493"/>
      <c r="K54" s="493"/>
      <c r="L54" s="12"/>
      <c r="M54" s="12"/>
      <c r="N54" s="13"/>
      <c r="O54" s="13"/>
      <c r="P54" s="12"/>
      <c r="Q54" s="12"/>
      <c r="R54" s="14"/>
      <c r="S54" s="14"/>
      <c r="T54" s="14"/>
      <c r="U54" s="14"/>
      <c r="V54" s="14"/>
      <c r="W54" s="14"/>
      <c r="X54" s="396"/>
    </row>
    <row r="55" spans="1:24" x14ac:dyDescent="0.25">
      <c r="A55" s="397" t="s">
        <v>39</v>
      </c>
      <c r="B55" s="493" t="s">
        <v>25</v>
      </c>
      <c r="C55" s="493"/>
      <c r="D55" s="493"/>
      <c r="E55" s="493"/>
      <c r="F55" s="493"/>
      <c r="G55" s="493"/>
      <c r="H55" s="493"/>
      <c r="I55" s="493"/>
      <c r="J55" s="493"/>
      <c r="K55" s="493"/>
      <c r="L55" s="12"/>
      <c r="M55" s="12"/>
      <c r="N55" s="13"/>
      <c r="O55" s="13"/>
      <c r="P55" s="12"/>
      <c r="Q55" s="12"/>
      <c r="R55" s="14"/>
      <c r="S55" s="494" t="s">
        <v>176</v>
      </c>
      <c r="T55" s="494"/>
      <c r="U55" s="494"/>
      <c r="V55" s="494"/>
      <c r="W55" s="494"/>
      <c r="X55" s="494"/>
    </row>
    <row r="56" spans="1:24" x14ac:dyDescent="0.25">
      <c r="A56" s="397" t="s">
        <v>40</v>
      </c>
      <c r="B56" s="493" t="s">
        <v>57</v>
      </c>
      <c r="C56" s="493"/>
      <c r="D56" s="493"/>
      <c r="E56" s="493"/>
      <c r="F56" s="493"/>
      <c r="G56" s="493"/>
      <c r="H56" s="493"/>
      <c r="I56" s="493"/>
      <c r="J56" s="493"/>
      <c r="K56" s="493"/>
      <c r="L56" s="493"/>
      <c r="M56" s="493"/>
      <c r="N56" s="493"/>
      <c r="O56" s="493"/>
      <c r="P56" s="493"/>
      <c r="Q56" s="12"/>
      <c r="R56" s="14"/>
      <c r="S56" s="495" t="s">
        <v>65</v>
      </c>
      <c r="T56" s="495"/>
      <c r="U56" s="495"/>
      <c r="V56" s="495"/>
      <c r="W56" s="495"/>
      <c r="X56" s="495"/>
    </row>
    <row r="57" spans="1:24" x14ac:dyDescent="0.25">
      <c r="A57" s="397" t="s">
        <v>41</v>
      </c>
      <c r="B57" s="493" t="s">
        <v>174</v>
      </c>
      <c r="C57" s="493"/>
      <c r="D57" s="493"/>
      <c r="E57" s="493"/>
      <c r="F57" s="493"/>
      <c r="G57" s="493"/>
      <c r="H57" s="493"/>
      <c r="I57" s="493"/>
      <c r="J57" s="493"/>
      <c r="K57" s="493"/>
      <c r="L57" s="12"/>
      <c r="M57" s="12"/>
      <c r="N57" s="13"/>
      <c r="O57" s="13"/>
      <c r="P57" s="12"/>
      <c r="Q57" s="12"/>
      <c r="R57" s="14"/>
      <c r="S57" s="14"/>
      <c r="T57" s="14"/>
      <c r="U57" s="14"/>
      <c r="V57" s="14"/>
      <c r="W57" s="14"/>
      <c r="X57" s="396"/>
    </row>
    <row r="58" spans="1:24" x14ac:dyDescent="0.25">
      <c r="A58" s="397" t="s">
        <v>42</v>
      </c>
      <c r="B58" s="493" t="s">
        <v>56</v>
      </c>
      <c r="C58" s="493"/>
      <c r="D58" s="493"/>
      <c r="E58" s="493"/>
      <c r="F58" s="493"/>
      <c r="G58" s="493"/>
      <c r="H58" s="493"/>
      <c r="I58" s="493"/>
      <c r="J58" s="493"/>
      <c r="K58" s="493"/>
      <c r="L58" s="12"/>
      <c r="M58" s="12"/>
      <c r="N58" s="13"/>
      <c r="O58" s="13"/>
      <c r="P58" s="12"/>
      <c r="Q58" s="12"/>
      <c r="R58" s="14"/>
      <c r="S58" s="14"/>
      <c r="T58" s="14"/>
      <c r="U58" s="14"/>
      <c r="V58" s="14"/>
      <c r="W58" s="14"/>
      <c r="X58" s="396"/>
    </row>
    <row r="59" spans="1:24" x14ac:dyDescent="0.25">
      <c r="A59" s="397" t="s">
        <v>43</v>
      </c>
      <c r="B59" s="493" t="s">
        <v>51</v>
      </c>
      <c r="C59" s="493"/>
      <c r="D59" s="493"/>
      <c r="E59" s="493"/>
      <c r="F59" s="493"/>
      <c r="G59" s="493"/>
      <c r="H59" s="493"/>
      <c r="I59" s="493"/>
      <c r="J59" s="493"/>
      <c r="K59" s="493"/>
      <c r="L59" s="493"/>
      <c r="M59" s="493"/>
      <c r="N59" s="493"/>
      <c r="O59" s="493"/>
      <c r="P59" s="493"/>
      <c r="Q59" s="493"/>
      <c r="R59" s="493"/>
      <c r="S59" s="14"/>
      <c r="T59" s="14"/>
      <c r="U59" s="14"/>
      <c r="V59" s="14"/>
      <c r="W59" s="14"/>
      <c r="X59" s="396"/>
    </row>
    <row r="60" spans="1:24" x14ac:dyDescent="0.25">
      <c r="A60" s="398"/>
      <c r="B60" s="493" t="s">
        <v>52</v>
      </c>
      <c r="C60" s="493"/>
      <c r="D60" s="493"/>
      <c r="E60" s="493"/>
      <c r="F60" s="493"/>
      <c r="G60" s="493"/>
      <c r="H60" s="493"/>
      <c r="I60" s="493"/>
      <c r="J60" s="493"/>
      <c r="K60" s="493"/>
      <c r="L60" s="493"/>
      <c r="M60" s="493"/>
      <c r="N60" s="493"/>
      <c r="O60" s="493"/>
      <c r="P60" s="399"/>
      <c r="Q60" s="12"/>
      <c r="R60" s="14"/>
      <c r="S60" s="14"/>
      <c r="T60" s="14"/>
      <c r="U60" s="14"/>
      <c r="V60" s="14"/>
      <c r="W60" s="14"/>
      <c r="X60" s="396"/>
    </row>
    <row r="61" spans="1:24" ht="19.5" x14ac:dyDescent="0.55000000000000004">
      <c r="A61" s="397" t="s">
        <v>44</v>
      </c>
      <c r="B61" s="493" t="s">
        <v>47</v>
      </c>
      <c r="C61" s="493"/>
      <c r="D61" s="493"/>
      <c r="E61" s="493"/>
      <c r="F61" s="493"/>
      <c r="G61" s="493"/>
      <c r="H61" s="493"/>
      <c r="I61" s="493"/>
      <c r="J61" s="493"/>
      <c r="K61" s="493"/>
      <c r="L61" s="12"/>
      <c r="M61" s="12"/>
      <c r="N61" s="13"/>
      <c r="O61" s="13"/>
      <c r="P61" s="12"/>
      <c r="Q61" s="12"/>
      <c r="R61" s="14"/>
      <c r="S61" s="490" t="s">
        <v>66</v>
      </c>
      <c r="T61" s="490"/>
      <c r="U61" s="490"/>
      <c r="V61" s="490"/>
      <c r="W61" s="490"/>
      <c r="X61" s="490"/>
    </row>
    <row r="62" spans="1:24" x14ac:dyDescent="0.25">
      <c r="A62" s="397" t="s">
        <v>45</v>
      </c>
      <c r="B62" s="493" t="s">
        <v>49</v>
      </c>
      <c r="C62" s="493"/>
      <c r="D62" s="493"/>
      <c r="E62" s="493"/>
      <c r="F62" s="493"/>
      <c r="G62" s="493"/>
      <c r="H62" s="493"/>
      <c r="I62" s="493"/>
      <c r="J62" s="493"/>
      <c r="K62" s="493"/>
      <c r="L62" s="12"/>
      <c r="M62" s="12"/>
      <c r="N62" s="13"/>
      <c r="O62" s="13"/>
      <c r="P62" s="12"/>
      <c r="Q62" s="12"/>
      <c r="R62" s="14"/>
      <c r="S62" s="494" t="s">
        <v>90</v>
      </c>
      <c r="T62" s="494"/>
      <c r="U62" s="494"/>
      <c r="V62" s="494"/>
      <c r="W62" s="494"/>
      <c r="X62" s="494"/>
    </row>
    <row r="63" spans="1:24" x14ac:dyDescent="0.25">
      <c r="A63" s="397" t="s">
        <v>46</v>
      </c>
      <c r="B63" s="493" t="s">
        <v>50</v>
      </c>
      <c r="C63" s="493"/>
      <c r="D63" s="493"/>
      <c r="E63" s="493"/>
      <c r="F63" s="493"/>
      <c r="G63" s="493"/>
      <c r="H63" s="493"/>
      <c r="I63" s="493"/>
      <c r="J63" s="493"/>
      <c r="K63" s="493"/>
      <c r="L63" s="12"/>
      <c r="M63" s="12"/>
      <c r="N63" s="13"/>
      <c r="O63" s="13"/>
      <c r="P63" s="12"/>
      <c r="Q63" s="12"/>
      <c r="R63" s="14"/>
      <c r="S63" s="14"/>
      <c r="T63" s="14"/>
      <c r="U63" s="14"/>
      <c r="V63" s="14"/>
      <c r="W63" s="14"/>
      <c r="X63" s="396"/>
    </row>
    <row r="64" spans="1:24" x14ac:dyDescent="0.25">
      <c r="A64" s="397" t="s">
        <v>48</v>
      </c>
      <c r="B64" s="493" t="s">
        <v>26</v>
      </c>
      <c r="C64" s="493"/>
      <c r="D64" s="493"/>
      <c r="E64" s="493"/>
      <c r="F64" s="493"/>
      <c r="G64" s="493"/>
      <c r="H64" s="493"/>
      <c r="I64" s="493"/>
      <c r="J64" s="493"/>
      <c r="K64" s="493"/>
      <c r="L64" s="493"/>
      <c r="M64" s="493"/>
      <c r="N64" s="493"/>
      <c r="O64" s="493"/>
      <c r="P64" s="12"/>
      <c r="Q64" s="12"/>
      <c r="R64" s="14"/>
      <c r="S64" s="14"/>
      <c r="T64" s="14"/>
      <c r="U64" s="14"/>
      <c r="V64" s="14"/>
      <c r="W64" s="14"/>
      <c r="X64" s="396"/>
    </row>
    <row r="65" spans="1:24" x14ac:dyDescent="0.25">
      <c r="A65" s="400" t="s">
        <v>27</v>
      </c>
      <c r="B65" s="493" t="s">
        <v>58</v>
      </c>
      <c r="C65" s="493"/>
      <c r="D65" s="493"/>
      <c r="E65" s="493"/>
      <c r="F65" s="493"/>
      <c r="G65" s="493"/>
      <c r="H65" s="493"/>
      <c r="I65" s="493"/>
      <c r="J65" s="493"/>
      <c r="K65" s="493"/>
      <c r="L65" s="493"/>
      <c r="M65" s="493"/>
      <c r="N65" s="493"/>
      <c r="O65" s="493"/>
      <c r="P65" s="493"/>
      <c r="Q65" s="12"/>
      <c r="R65" s="14"/>
      <c r="S65" s="14"/>
      <c r="T65" s="14"/>
      <c r="U65" s="14"/>
      <c r="V65" s="14"/>
      <c r="W65" s="14"/>
      <c r="X65" s="396"/>
    </row>
    <row r="66" spans="1:24" x14ac:dyDescent="0.25">
      <c r="A66" s="400" t="s">
        <v>27</v>
      </c>
      <c r="B66" s="493" t="s">
        <v>29</v>
      </c>
      <c r="C66" s="493"/>
      <c r="D66" s="493"/>
      <c r="E66" s="493"/>
      <c r="F66" s="493"/>
      <c r="G66" s="493"/>
      <c r="H66" s="493"/>
      <c r="I66" s="493"/>
      <c r="J66" s="493"/>
      <c r="K66" s="493"/>
      <c r="L66" s="493"/>
      <c r="M66" s="493"/>
      <c r="N66" s="493"/>
      <c r="O66" s="493"/>
      <c r="P66" s="493"/>
      <c r="Q66" s="12"/>
      <c r="R66" s="14"/>
      <c r="S66" s="14"/>
      <c r="T66" s="14"/>
      <c r="U66" s="14"/>
      <c r="V66" s="14"/>
      <c r="W66" s="14"/>
      <c r="X66" s="396"/>
    </row>
    <row r="67" spans="1:24" x14ac:dyDescent="0.25">
      <c r="A67" s="400" t="s">
        <v>27</v>
      </c>
      <c r="B67" s="493" t="s">
        <v>28</v>
      </c>
      <c r="C67" s="493"/>
      <c r="D67" s="493"/>
      <c r="E67" s="493"/>
      <c r="F67" s="493"/>
      <c r="G67" s="493"/>
      <c r="H67" s="493"/>
      <c r="I67" s="493"/>
      <c r="J67" s="493"/>
      <c r="K67" s="493"/>
      <c r="L67" s="493"/>
      <c r="M67" s="493"/>
      <c r="N67" s="493"/>
      <c r="O67" s="493"/>
      <c r="P67" s="493"/>
      <c r="Q67" s="12"/>
      <c r="R67" s="14"/>
      <c r="S67" s="14"/>
      <c r="T67" s="14"/>
      <c r="U67" s="14"/>
      <c r="V67" s="14"/>
      <c r="W67" s="14"/>
      <c r="X67" s="396"/>
    </row>
    <row r="68" spans="1:24" x14ac:dyDescent="0.25">
      <c r="A68" s="4"/>
      <c r="B68" s="5"/>
      <c r="C68" s="5"/>
      <c r="D68" s="5"/>
      <c r="E68" s="5"/>
      <c r="F68" s="5"/>
      <c r="G68" s="5"/>
      <c r="H68" s="5"/>
      <c r="I68" s="3"/>
      <c r="J68" s="3"/>
      <c r="K68" s="3"/>
      <c r="L68" s="3"/>
      <c r="M68" s="3"/>
      <c r="N68" s="6"/>
      <c r="O68" s="6"/>
      <c r="P68" s="3"/>
      <c r="Q68" s="3"/>
      <c r="R68" s="7"/>
      <c r="S68" s="7"/>
      <c r="T68" s="7"/>
      <c r="U68" s="7"/>
      <c r="V68" s="7"/>
      <c r="W68" s="7"/>
      <c r="X68" s="8"/>
    </row>
    <row r="69" spans="1:24" x14ac:dyDescent="0.25">
      <c r="A69" s="4"/>
      <c r="B69" s="5"/>
      <c r="C69" s="5"/>
      <c r="D69" s="5"/>
      <c r="E69" s="5"/>
      <c r="F69" s="5"/>
      <c r="G69" s="5"/>
      <c r="H69" s="5"/>
      <c r="I69" s="3"/>
      <c r="J69" s="3"/>
      <c r="K69" s="3"/>
      <c r="L69" s="3"/>
      <c r="M69" s="3"/>
      <c r="N69" s="6"/>
      <c r="O69" s="6"/>
      <c r="P69" s="3"/>
      <c r="Q69" s="3"/>
      <c r="R69" s="7"/>
      <c r="S69" s="7"/>
      <c r="T69" s="7"/>
      <c r="U69" s="7"/>
      <c r="V69" s="7"/>
      <c r="W69" s="7"/>
      <c r="X69" s="8"/>
    </row>
    <row r="70" spans="1:24" x14ac:dyDescent="0.25">
      <c r="A70" s="4"/>
      <c r="B70" s="5"/>
      <c r="C70" s="5"/>
      <c r="D70" s="5"/>
      <c r="E70" s="5"/>
      <c r="F70" s="5"/>
      <c r="G70" s="5"/>
      <c r="H70" s="5"/>
      <c r="I70" s="3"/>
      <c r="J70" s="3"/>
      <c r="K70" s="3"/>
      <c r="L70" s="3"/>
      <c r="M70" s="3"/>
      <c r="N70" s="6"/>
      <c r="O70" s="6"/>
      <c r="P70" s="3"/>
      <c r="Q70" s="3"/>
      <c r="R70" s="7"/>
      <c r="S70" s="7"/>
      <c r="T70" s="7"/>
      <c r="U70" s="7"/>
      <c r="V70" s="7"/>
      <c r="W70" s="7"/>
      <c r="X70" s="8"/>
    </row>
  </sheetData>
  <mergeCells count="65">
    <mergeCell ref="B67:P67"/>
    <mergeCell ref="B62:K62"/>
    <mergeCell ref="S62:X62"/>
    <mergeCell ref="B63:K63"/>
    <mergeCell ref="B64:O64"/>
    <mergeCell ref="B65:P65"/>
    <mergeCell ref="B66:P66"/>
    <mergeCell ref="S61:X61"/>
    <mergeCell ref="C48:D48"/>
    <mergeCell ref="C49:D49"/>
    <mergeCell ref="B54:K54"/>
    <mergeCell ref="B55:K55"/>
    <mergeCell ref="S55:X55"/>
    <mergeCell ref="B56:P56"/>
    <mergeCell ref="S56:X56"/>
    <mergeCell ref="B57:K57"/>
    <mergeCell ref="B58:K58"/>
    <mergeCell ref="B59:R59"/>
    <mergeCell ref="B60:O60"/>
    <mergeCell ref="B61:K61"/>
    <mergeCell ref="C41:D41"/>
    <mergeCell ref="C43:D43"/>
    <mergeCell ref="C46:D46"/>
    <mergeCell ref="M46:M47"/>
    <mergeCell ref="Q46:Q47"/>
    <mergeCell ref="C47:D47"/>
    <mergeCell ref="C39:D39"/>
    <mergeCell ref="E13:E16"/>
    <mergeCell ref="M13:M16"/>
    <mergeCell ref="N13:N16"/>
    <mergeCell ref="R13:R16"/>
    <mergeCell ref="E21:E22"/>
    <mergeCell ref="M21:M22"/>
    <mergeCell ref="C24:D24"/>
    <mergeCell ref="E26:E37"/>
    <mergeCell ref="M26:M37"/>
    <mergeCell ref="X13:X16"/>
    <mergeCell ref="E17:E20"/>
    <mergeCell ref="F17:F20"/>
    <mergeCell ref="T7:V8"/>
    <mergeCell ref="W7:W8"/>
    <mergeCell ref="T9:U9"/>
    <mergeCell ref="C10:D10"/>
    <mergeCell ref="T10:U10"/>
    <mergeCell ref="C11:D11"/>
    <mergeCell ref="T6:W6"/>
    <mergeCell ref="X6:X9"/>
    <mergeCell ref="F7:F9"/>
    <mergeCell ref="G7:G9"/>
    <mergeCell ref="H7:H9"/>
    <mergeCell ref="I7:J8"/>
    <mergeCell ref="K7:L8"/>
    <mergeCell ref="M7:N8"/>
    <mergeCell ref="O7:P8"/>
    <mergeCell ref="Q7:S8"/>
    <mergeCell ref="A1:X1"/>
    <mergeCell ref="A2:X2"/>
    <mergeCell ref="A3:B3"/>
    <mergeCell ref="A4:B4"/>
    <mergeCell ref="A6:A9"/>
    <mergeCell ref="B6:B9"/>
    <mergeCell ref="C6:D9"/>
    <mergeCell ref="E6:E9"/>
    <mergeCell ref="F6:H6"/>
    <mergeCell ref="I6:S6"/>
  </mergeCells>
  <pageMargins left="0.45" right="0.45" top="0.75" bottom="0.75" header="0.3" footer="0.3"/>
  <pageSetup paperSize="5" scale="60" orientation="landscape"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7"/>
  <sheetViews>
    <sheetView zoomScale="80" zoomScaleNormal="80" workbookViewId="0">
      <selection activeCell="D19" sqref="D19"/>
    </sheetView>
  </sheetViews>
  <sheetFormatPr defaultRowHeight="15" x14ac:dyDescent="0.25"/>
  <cols>
    <col min="1" max="1" width="6.28515625" customWidth="1"/>
    <col min="2" max="2" width="20" customWidth="1"/>
    <col min="3" max="3" width="65.42578125" customWidth="1"/>
    <col min="4" max="4" width="75" customWidth="1"/>
    <col min="5" max="5" width="19.7109375" customWidth="1"/>
    <col min="6" max="6" width="1.42578125" customWidth="1"/>
  </cols>
  <sheetData>
    <row r="1" spans="1:5" ht="15" customHeight="1" x14ac:dyDescent="0.25">
      <c r="A1" s="511"/>
      <c r="B1" s="511"/>
      <c r="C1" s="176"/>
      <c r="D1" s="176"/>
      <c r="E1" s="68" t="s">
        <v>54</v>
      </c>
    </row>
    <row r="2" spans="1:5" ht="18" x14ac:dyDescent="0.25">
      <c r="A2" s="512" t="s">
        <v>33</v>
      </c>
      <c r="B2" s="512"/>
      <c r="C2" s="512"/>
      <c r="D2" s="512"/>
      <c r="E2" s="512"/>
    </row>
    <row r="3" spans="1:5" ht="18" x14ac:dyDescent="0.25">
      <c r="A3" s="512" t="s">
        <v>167</v>
      </c>
      <c r="B3" s="512"/>
      <c r="C3" s="512"/>
      <c r="D3" s="512"/>
      <c r="E3" s="512"/>
    </row>
    <row r="4" spans="1:5" ht="10.5" customHeight="1" x14ac:dyDescent="0.3">
      <c r="A4" s="36"/>
      <c r="B4" s="36"/>
      <c r="C4" s="36"/>
      <c r="D4" s="36"/>
    </row>
    <row r="5" spans="1:5" ht="15.75" x14ac:dyDescent="0.25">
      <c r="A5" s="2" t="s">
        <v>59</v>
      </c>
      <c r="B5" s="2"/>
      <c r="C5" s="78" t="s">
        <v>60</v>
      </c>
      <c r="D5" s="2"/>
    </row>
    <row r="6" spans="1:5" ht="15.75" x14ac:dyDescent="0.25">
      <c r="A6" s="2" t="s">
        <v>32</v>
      </c>
      <c r="B6" s="2"/>
      <c r="C6" s="78" t="s">
        <v>177</v>
      </c>
      <c r="D6" s="2"/>
    </row>
    <row r="7" spans="1:5" ht="10.5" customHeight="1" thickBot="1" x14ac:dyDescent="0.3">
      <c r="A7" s="513"/>
      <c r="B7" s="513"/>
      <c r="C7" s="177"/>
      <c r="D7" s="177"/>
    </row>
    <row r="8" spans="1:5" ht="15" customHeight="1" x14ac:dyDescent="0.25">
      <c r="A8" s="514" t="s">
        <v>0</v>
      </c>
      <c r="B8" s="517" t="s">
        <v>9</v>
      </c>
      <c r="C8" s="518"/>
      <c r="D8" s="523" t="s">
        <v>31</v>
      </c>
      <c r="E8" s="523" t="s">
        <v>30</v>
      </c>
    </row>
    <row r="9" spans="1:5" x14ac:dyDescent="0.25">
      <c r="A9" s="515"/>
      <c r="B9" s="519"/>
      <c r="C9" s="520"/>
      <c r="D9" s="524"/>
      <c r="E9" s="524"/>
    </row>
    <row r="10" spans="1:5" x14ac:dyDescent="0.25">
      <c r="A10" s="516"/>
      <c r="B10" s="521"/>
      <c r="C10" s="522"/>
      <c r="D10" s="525"/>
      <c r="E10" s="525"/>
    </row>
    <row r="11" spans="1:5" ht="15.75" thickBot="1" x14ac:dyDescent="0.3">
      <c r="A11" s="63" t="s">
        <v>1</v>
      </c>
      <c r="B11" s="503" t="s">
        <v>2</v>
      </c>
      <c r="C11" s="504"/>
      <c r="D11" s="63" t="s">
        <v>3</v>
      </c>
      <c r="E11" s="69">
        <v>4</v>
      </c>
    </row>
    <row r="12" spans="1:5" s="66" customFormat="1" ht="57" customHeight="1" x14ac:dyDescent="0.25">
      <c r="A12" s="64" t="s">
        <v>1</v>
      </c>
      <c r="B12" s="505"/>
      <c r="C12" s="506"/>
      <c r="D12" s="200"/>
      <c r="E12" s="199"/>
    </row>
    <row r="13" spans="1:5" s="66" customFormat="1" ht="48" customHeight="1" x14ac:dyDescent="0.25">
      <c r="A13" s="64"/>
      <c r="B13" s="507"/>
      <c r="C13" s="508"/>
      <c r="D13" s="159"/>
      <c r="E13" s="160"/>
    </row>
    <row r="14" spans="1:5" s="66" customFormat="1" x14ac:dyDescent="0.25">
      <c r="A14" s="64"/>
      <c r="B14" s="509"/>
      <c r="C14" s="510"/>
      <c r="D14" s="64"/>
      <c r="E14" s="65"/>
    </row>
    <row r="15" spans="1:5" x14ac:dyDescent="0.25">
      <c r="A15" s="497"/>
      <c r="B15" s="499"/>
      <c r="C15" s="500"/>
      <c r="D15" s="37"/>
      <c r="E15" s="62"/>
    </row>
    <row r="16" spans="1:5" ht="116.25" customHeight="1" thickBot="1" x14ac:dyDescent="0.3">
      <c r="A16" s="498"/>
      <c r="B16" s="501"/>
      <c r="C16" s="502"/>
      <c r="D16" s="38"/>
      <c r="E16" s="67"/>
    </row>
    <row r="18" spans="2:7" x14ac:dyDescent="0.25">
      <c r="D18" s="61" t="s">
        <v>166</v>
      </c>
    </row>
    <row r="19" spans="2:7" ht="15.75" x14ac:dyDescent="0.25">
      <c r="B19" s="82" t="s">
        <v>35</v>
      </c>
      <c r="C19" s="82"/>
      <c r="D19" s="61" t="s">
        <v>65</v>
      </c>
      <c r="E19" s="1"/>
      <c r="F19" s="1"/>
      <c r="G19" s="1"/>
    </row>
    <row r="20" spans="2:7" x14ac:dyDescent="0.25">
      <c r="B20" s="496" t="s">
        <v>36</v>
      </c>
      <c r="C20" s="496"/>
      <c r="D20" s="61" t="s">
        <v>4</v>
      </c>
    </row>
    <row r="21" spans="2:7" x14ac:dyDescent="0.25">
      <c r="B21" s="175"/>
      <c r="C21" s="79"/>
      <c r="D21" s="61"/>
    </row>
    <row r="22" spans="2:7" x14ac:dyDescent="0.25">
      <c r="B22" s="175"/>
      <c r="C22" s="79"/>
      <c r="D22" s="61"/>
    </row>
    <row r="23" spans="2:7" ht="15.75" x14ac:dyDescent="0.25">
      <c r="B23" s="175"/>
      <c r="C23" s="79"/>
      <c r="D23" s="81" t="s">
        <v>67</v>
      </c>
    </row>
    <row r="24" spans="2:7" x14ac:dyDescent="0.25">
      <c r="B24" s="496" t="s">
        <v>34</v>
      </c>
      <c r="C24" s="496"/>
      <c r="D24" s="61" t="s">
        <v>90</v>
      </c>
    </row>
    <row r="25" spans="2:7" x14ac:dyDescent="0.25">
      <c r="B25" s="175"/>
      <c r="C25" s="79"/>
      <c r="D25" s="61"/>
    </row>
    <row r="26" spans="2:7" x14ac:dyDescent="0.25">
      <c r="C26" s="80"/>
    </row>
    <row r="27" spans="2:7" x14ac:dyDescent="0.25">
      <c r="C27" s="80"/>
    </row>
  </sheetData>
  <mergeCells count="17">
    <mergeCell ref="B11:C11"/>
    <mergeCell ref="B12:C12"/>
    <mergeCell ref="B13:C13"/>
    <mergeCell ref="B14:C14"/>
    <mergeCell ref="A1:B1"/>
    <mergeCell ref="A2:E2"/>
    <mergeCell ref="A3:E3"/>
    <mergeCell ref="A7:B7"/>
    <mergeCell ref="A8:A10"/>
    <mergeCell ref="B8:C10"/>
    <mergeCell ref="D8:D10"/>
    <mergeCell ref="E8:E10"/>
    <mergeCell ref="B20:C20"/>
    <mergeCell ref="B24:C24"/>
    <mergeCell ref="A15:A16"/>
    <mergeCell ref="B15:C15"/>
    <mergeCell ref="B16:C16"/>
  </mergeCells>
  <printOptions horizontalCentered="1"/>
  <pageMargins left="0.45" right="0.45" top="0.55118110236220497" bottom="0.55118110236220497" header="0.15748031496063" footer="0.31496062992126"/>
  <pageSetup paperSize="10000" scale="60"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April</vt:lpstr>
      <vt:lpstr>Juni</vt:lpstr>
      <vt:lpstr>Mei</vt:lpstr>
      <vt:lpstr>Juli</vt:lpstr>
      <vt:lpstr>Form ( kdla)-SKPD</vt:lpstr>
      <vt:lpstr>April!Print_Titles</vt:lpstr>
      <vt:lpstr>Juni!Print_Titles</vt:lpstr>
      <vt:lpstr>Mei!Print_Titles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Asus</cp:lastModifiedBy>
  <cp:lastPrinted>2018-08-13T16:58:08Z</cp:lastPrinted>
  <dcterms:created xsi:type="dcterms:W3CDTF">2013-06-18T06:16:32Z</dcterms:created>
  <dcterms:modified xsi:type="dcterms:W3CDTF">2018-08-13T18:34:35Z</dcterms:modified>
</cp:coreProperties>
</file>